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MARCH-2024\"/>
    </mc:Choice>
  </mc:AlternateContent>
  <xr:revisionPtr revIDLastSave="0" documentId="13_ncr:1_{1CB4518A-DFE0-499B-8144-9A5D728701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Sheet1!$A$1:$Q$34</definedName>
  </definedNames>
  <calcPr calcId="191029"/>
</workbook>
</file>

<file path=xl/calcChain.xml><?xml version="1.0" encoding="utf-8"?>
<calcChain xmlns="http://schemas.openxmlformats.org/spreadsheetml/2006/main">
  <c r="J54" i="1" l="1"/>
  <c r="L54" i="1"/>
  <c r="M54" i="1"/>
  <c r="N54" i="1" s="1"/>
  <c r="K54" i="1"/>
  <c r="J10" i="1"/>
  <c r="L10" i="1" s="1"/>
  <c r="J11" i="1"/>
  <c r="L11" i="1" s="1"/>
  <c r="J12" i="1"/>
  <c r="L12" i="1" s="1"/>
  <c r="J13" i="1"/>
  <c r="L13" i="1" s="1"/>
  <c r="J14" i="1"/>
  <c r="J15" i="1"/>
  <c r="L15" i="1" s="1"/>
  <c r="J16" i="1"/>
  <c r="J17" i="1"/>
  <c r="L17" i="1" s="1"/>
  <c r="J18" i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J27" i="1"/>
  <c r="L27" i="1" s="1"/>
  <c r="J28" i="1"/>
  <c r="L28" i="1" s="1"/>
  <c r="J29" i="1"/>
  <c r="L29" i="1" s="1"/>
  <c r="J30" i="1"/>
  <c r="J31" i="1"/>
  <c r="L31" i="1" s="1"/>
  <c r="J32" i="1"/>
  <c r="L32" i="1" s="1"/>
  <c r="J33" i="1"/>
  <c r="L33" i="1" s="1"/>
  <c r="J34" i="1"/>
  <c r="J35" i="1"/>
  <c r="L35" i="1" s="1"/>
  <c r="J36" i="1"/>
  <c r="J37" i="1"/>
  <c r="L37" i="1" s="1"/>
  <c r="J38" i="1"/>
  <c r="J39" i="1"/>
  <c r="L39" i="1" s="1"/>
  <c r="J40" i="1"/>
  <c r="L40" i="1" s="1"/>
  <c r="J41" i="1"/>
  <c r="L41" i="1" s="1"/>
  <c r="J42" i="1"/>
  <c r="J43" i="1"/>
  <c r="L43" i="1" s="1"/>
  <c r="J44" i="1"/>
  <c r="L44" i="1" s="1"/>
  <c r="J45" i="1"/>
  <c r="L45" i="1" s="1"/>
  <c r="J46" i="1"/>
  <c r="J47" i="1"/>
  <c r="L47" i="1" s="1"/>
  <c r="J48" i="1"/>
  <c r="L48" i="1" s="1"/>
  <c r="J49" i="1"/>
  <c r="L49" i="1" s="1"/>
  <c r="J50" i="1"/>
  <c r="J51" i="1"/>
  <c r="L51" i="1" s="1"/>
  <c r="J52" i="1"/>
  <c r="L52" i="1" s="1"/>
  <c r="J53" i="1"/>
  <c r="L53" i="1" s="1"/>
  <c r="M53" i="1" s="1"/>
  <c r="N53" i="1" s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J9" i="1"/>
  <c r="L9" i="1" s="1"/>
  <c r="K9" i="1"/>
  <c r="K8" i="1"/>
  <c r="J8" i="1"/>
  <c r="L8" i="1" s="1"/>
  <c r="L50" i="1"/>
  <c r="L14" i="1"/>
  <c r="L16" i="1"/>
  <c r="L26" i="1"/>
  <c r="L30" i="1"/>
  <c r="L34" i="1"/>
  <c r="L36" i="1"/>
  <c r="L38" i="1"/>
  <c r="L42" i="1"/>
  <c r="L46" i="1"/>
  <c r="L18" i="1"/>
  <c r="M7" i="1"/>
  <c r="N7" i="1" s="1"/>
  <c r="M51" i="1" l="1"/>
  <c r="M52" i="1"/>
  <c r="N52" i="1" s="1"/>
  <c r="M50" i="1"/>
  <c r="N50" i="1" s="1"/>
  <c r="N51" i="1"/>
  <c r="M49" i="1"/>
  <c r="N49" i="1" s="1"/>
  <c r="M47" i="1"/>
  <c r="N47" i="1" s="1"/>
  <c r="M48" i="1"/>
  <c r="N48" i="1" s="1"/>
  <c r="M45" i="1"/>
  <c r="N45" i="1" s="1"/>
  <c r="M44" i="1"/>
  <c r="N44" i="1" s="1"/>
  <c r="M46" i="1"/>
  <c r="N46" i="1" s="1"/>
  <c r="M43" i="1"/>
  <c r="N43" i="1" s="1"/>
  <c r="M9" i="1"/>
  <c r="N9" i="1" s="1"/>
  <c r="M15" i="1"/>
  <c r="N15" i="1" s="1"/>
  <c r="M42" i="1"/>
  <c r="N42" i="1" s="1"/>
  <c r="M41" i="1"/>
  <c r="N41" i="1" s="1"/>
  <c r="M39" i="1"/>
  <c r="N39" i="1" s="1"/>
  <c r="M40" i="1"/>
  <c r="N40" i="1" s="1"/>
  <c r="M37" i="1"/>
  <c r="N37" i="1" s="1"/>
  <c r="M38" i="1"/>
  <c r="N38" i="1" s="1"/>
  <c r="M36" i="1"/>
  <c r="N36" i="1" s="1"/>
  <c r="M35" i="1"/>
  <c r="N35" i="1" s="1"/>
  <c r="M12" i="1"/>
  <c r="N12" i="1" s="1"/>
  <c r="M8" i="1"/>
  <c r="N8" i="1" s="1"/>
  <c r="M34" i="1"/>
  <c r="N34" i="1" s="1"/>
  <c r="M32" i="1"/>
  <c r="N32" i="1" s="1"/>
  <c r="M33" i="1"/>
  <c r="N33" i="1" s="1"/>
  <c r="M31" i="1"/>
  <c r="N31" i="1" s="1"/>
  <c r="M28" i="1"/>
  <c r="N28" i="1" s="1"/>
  <c r="M25" i="1"/>
  <c r="N25" i="1" s="1"/>
  <c r="M18" i="1"/>
  <c r="N18" i="1" s="1"/>
  <c r="M16" i="1"/>
  <c r="N16" i="1" s="1"/>
  <c r="M29" i="1"/>
  <c r="N29" i="1" s="1"/>
  <c r="M22" i="1"/>
  <c r="N22" i="1" s="1"/>
  <c r="M10" i="1"/>
  <c r="N10" i="1" s="1"/>
  <c r="M27" i="1"/>
  <c r="N27" i="1" s="1"/>
  <c r="M23" i="1"/>
  <c r="N23" i="1" s="1"/>
  <c r="M17" i="1"/>
  <c r="N17" i="1" s="1"/>
  <c r="M11" i="1"/>
  <c r="N11" i="1" s="1"/>
  <c r="M30" i="1"/>
  <c r="N30" i="1" s="1"/>
  <c r="M26" i="1"/>
  <c r="N26" i="1" s="1"/>
  <c r="M21" i="1"/>
  <c r="N21" i="1" s="1"/>
  <c r="M19" i="1"/>
  <c r="N19" i="1" s="1"/>
  <c r="M14" i="1"/>
  <c r="N14" i="1" s="1"/>
  <c r="M24" i="1"/>
  <c r="N24" i="1" s="1"/>
  <c r="M20" i="1"/>
  <c r="N20" i="1" s="1"/>
  <c r="M13" i="1"/>
  <c r="N13" i="1" s="1"/>
</calcChain>
</file>

<file path=xl/sharedStrings.xml><?xml version="1.0" encoding="utf-8"?>
<sst xmlns="http://schemas.openxmlformats.org/spreadsheetml/2006/main" count="215" uniqueCount="124">
  <si>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</si>
  <si>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</si>
  <si>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</si>
  <si>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</si>
  <si>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</si>
  <si>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</si>
  <si>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</si>
  <si>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</si>
  <si>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</si>
  <si>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</si>
  <si>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</si>
  <si>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</si>
  <si>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</si>
  <si>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</si>
  <si>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</si>
  <si>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</si>
  <si>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</si>
  <si>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</si>
  <si>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</si>
  <si>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S/Sup</t>
  </si>
  <si>
    <t>S/g</t>
  </si>
  <si>
    <t>L/s</t>
  </si>
  <si>
    <t>Govind Singh Ramola</t>
  </si>
  <si>
    <t>Neft</t>
  </si>
  <si>
    <t>Pawan Kumar Singh</t>
  </si>
  <si>
    <t>Akwal Bahadur Singh</t>
  </si>
  <si>
    <t>total amount paid</t>
  </si>
  <si>
    <t>Shanti Devi ramola</t>
  </si>
  <si>
    <t xml:space="preserve">Raj Kumar Tiwari </t>
  </si>
  <si>
    <t>Jhapsi Tiwari</t>
  </si>
  <si>
    <t>Gulab Singh</t>
  </si>
  <si>
    <t>Rakesh Kumar Kalra</t>
  </si>
  <si>
    <t>Gahnag Prasad Shukla</t>
  </si>
  <si>
    <t>Kanhiaya Lal</t>
  </si>
  <si>
    <t xml:space="preserve">Satish Kumar </t>
  </si>
  <si>
    <t xml:space="preserve">Rameshwar </t>
  </si>
  <si>
    <t>Avnish Kumar</t>
  </si>
  <si>
    <t xml:space="preserve">Raj Kumar </t>
  </si>
  <si>
    <t>Damodar Das</t>
  </si>
  <si>
    <t xml:space="preserve">Virender Prasad Shukla </t>
  </si>
  <si>
    <t>Nature and Location of Work   Sant Parmanand Hospital , Civil Line-54</t>
  </si>
  <si>
    <t>Ramjeet Yadav</t>
  </si>
  <si>
    <t>Ram sakal Yadav</t>
  </si>
  <si>
    <t>Manoj Kumar</t>
  </si>
  <si>
    <t>Inder Pal</t>
  </si>
  <si>
    <t>S/G</t>
  </si>
  <si>
    <t>Dvr.</t>
  </si>
  <si>
    <t>Nikhil Kasana</t>
  </si>
  <si>
    <t>Sanjeev Kumar</t>
  </si>
  <si>
    <t>Rakesh</t>
  </si>
  <si>
    <t>Pankaj</t>
  </si>
  <si>
    <t>Ram Babu Singh</t>
  </si>
  <si>
    <t>Supriya Singh</t>
  </si>
  <si>
    <t>Ranjeet Singh</t>
  </si>
  <si>
    <t>Rajesh</t>
  </si>
  <si>
    <t>Diwan  Singh</t>
  </si>
  <si>
    <t>Inder Bahadur Singh</t>
  </si>
  <si>
    <t>Shyam Singh</t>
  </si>
  <si>
    <t>Waseem</t>
  </si>
  <si>
    <t>Sunita Bansal</t>
  </si>
  <si>
    <t>Rohtas Bansal</t>
  </si>
  <si>
    <t>Kalu</t>
  </si>
  <si>
    <t>Manish Basela</t>
  </si>
  <si>
    <t>Arjun Singh Bisht</t>
  </si>
  <si>
    <t>Rattan Singh Bisht</t>
  </si>
  <si>
    <t>Vikram Singh</t>
  </si>
  <si>
    <t>Mamta Rawat</t>
  </si>
  <si>
    <t>Jagat Singh</t>
  </si>
  <si>
    <t>Pramod Singh Rawat</t>
  </si>
  <si>
    <t xml:space="preserve">Sita Verma </t>
  </si>
  <si>
    <t>Shyam Sunder Verma</t>
  </si>
  <si>
    <t>Kiran Sharma</t>
  </si>
  <si>
    <t xml:space="preserve"> Arvind Sharma</t>
  </si>
  <si>
    <t>Gautam Singh</t>
  </si>
  <si>
    <t>Nagina Singh</t>
  </si>
  <si>
    <t xml:space="preserve">Rakesh Kumar </t>
  </si>
  <si>
    <t>Babu Lal</t>
  </si>
  <si>
    <t>Neetu Singh</t>
  </si>
  <si>
    <t>Sandeep Singh</t>
  </si>
  <si>
    <t>Roushan Kumar</t>
  </si>
  <si>
    <t>Kameshwar Rai</t>
  </si>
  <si>
    <t>Mithlesh</t>
  </si>
  <si>
    <t>Satya veer Singh</t>
  </si>
  <si>
    <t>Faiyaz Khan</t>
  </si>
  <si>
    <t>Rahul prasad</t>
  </si>
  <si>
    <t>Majeed Khan</t>
  </si>
  <si>
    <t>Amit Balyan</t>
  </si>
  <si>
    <t>LAKSHMAN PRASAD SINGH</t>
  </si>
  <si>
    <t>NARESH KUMAR</t>
  </si>
  <si>
    <t>SIPAHI SINGH</t>
  </si>
  <si>
    <t>Rajiv Kumar</t>
  </si>
  <si>
    <t>Narain Singh</t>
  </si>
  <si>
    <t>Deepali Sharma</t>
  </si>
  <si>
    <t>Ved Prakash</t>
  </si>
  <si>
    <t>Kusum Lata</t>
  </si>
  <si>
    <t>Anand Kumar</t>
  </si>
  <si>
    <t>Rajendra Kumar Pandey</t>
  </si>
  <si>
    <t>Girja Shankar Pandey</t>
  </si>
  <si>
    <t>Narender Kumar</t>
  </si>
  <si>
    <t>Ghansyam Murari</t>
  </si>
  <si>
    <t>Amit Kumar</t>
  </si>
  <si>
    <t>Mamta</t>
  </si>
  <si>
    <t>Ram Niwas</t>
  </si>
  <si>
    <t>Piyush</t>
  </si>
  <si>
    <t xml:space="preserve">Kanhaiya Singh </t>
  </si>
  <si>
    <t>Ranjit Kumar Jha</t>
  </si>
  <si>
    <t>Raghu Nandna Rai</t>
  </si>
  <si>
    <t>Ajay Bhardwaj</t>
  </si>
  <si>
    <t>Jyoti</t>
  </si>
  <si>
    <t>Kailash Ram</t>
  </si>
  <si>
    <t>Sudha Rani</t>
  </si>
  <si>
    <t>Madan Lal</t>
  </si>
  <si>
    <t>Shiva Shankar</t>
  </si>
  <si>
    <t>Devender Bhardwaj</t>
  </si>
  <si>
    <t>Ajeet Singh</t>
  </si>
  <si>
    <t>Shivam Kumar</t>
  </si>
  <si>
    <t>Nisha</t>
  </si>
  <si>
    <t>Mahender</t>
  </si>
  <si>
    <t>Usha Saxena</t>
  </si>
  <si>
    <t>For the Month of MARCH- 2024</t>
  </si>
  <si>
    <t>RAJENDER KUMAR</t>
  </si>
  <si>
    <t>LAL BIHAR SAXENA</t>
  </si>
  <si>
    <t>Mukesh Kumar Sharma</t>
  </si>
  <si>
    <t>JAYANTI PRASADSHARMA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</si>
</sst>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4" xfId="0" applyBorder="1"/>
    <xf numFmtId="0" fontId="6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58"/>
  <sheetViews>
    <sheetView tabSelected="1" zoomScaleNormal="100" workbookViewId="0">
      <selection activeCell="F8" sqref="F8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3.8554687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5" t="s">
        <v>0</v>
      </c>
      <c r="H1" s="25"/>
      <c r="I1" s="25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4" t="s">
        <v>1</v>
      </c>
      <c r="H2" s="24"/>
      <c r="I2" s="24"/>
      <c r="J2" s="4"/>
      <c r="K2" s="2"/>
      <c r="L2" s="2"/>
      <c r="M2" s="2"/>
      <c r="N2" s="24" t="s">
        <v>2</v>
      </c>
      <c r="O2" s="24"/>
      <c r="P2" s="2"/>
    </row>
    <row r="3" spans="1:19" ht="18.75" x14ac:dyDescent="0.3">
      <c r="B3" s="7" t="s">
        <v>3</v>
      </c>
      <c r="C3" s="7"/>
      <c r="D3" s="7"/>
      <c r="E3" s="7"/>
      <c r="F3" s="7"/>
      <c r="G3" s="24" t="s">
        <v>4</v>
      </c>
      <c r="H3" s="24"/>
      <c r="I3" s="24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40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119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26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23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7" t="s">
        <v>122</v>
      </c>
      <c r="F7" s="10" t="s">
        <v>123</v>
      </c>
      <c r="G7" s="10" t="s">
        <v>19</v>
      </c>
      <c r="H7" s="10">
        <v>30</v>
      </c>
      <c r="I7" s="10">
        <v>21215</v>
      </c>
      <c r="J7" s="10">
        <v>20531</v>
      </c>
      <c r="K7" s="18">
        <v>1742</v>
      </c>
      <c r="L7" s="18">
        <v>154</v>
      </c>
      <c r="M7" s="18">
        <f t="shared" ref="M7" si="0">K7+L7</f>
        <v>1896</v>
      </c>
      <c r="N7" s="18">
        <f>J7-M7</f>
        <v>18635</v>
      </c>
      <c r="O7" s="10" t="s">
        <v>23</v>
      </c>
    </row>
    <row r="8" spans="1:19" ht="21" x14ac:dyDescent="0.35">
      <c r="A8" s="8"/>
      <c r="B8" s="10">
        <v>2</v>
      </c>
      <c r="C8" s="11"/>
      <c r="D8" s="11"/>
      <c r="E8" s="17" t="s">
        <v>92</v>
      </c>
      <c r="F8" s="21" t="s">
        <v>93</v>
      </c>
      <c r="G8" s="10" t="s">
        <v>19</v>
      </c>
      <c r="H8" s="10">
        <v>30</v>
      </c>
      <c r="I8" s="10">
        <v>21215</v>
      </c>
      <c r="J8" s="10">
        <f>I8/31*H8</f>
        <v>20530.645161290322</v>
      </c>
      <c r="K8" s="18">
        <f>15000/31*H8*12%</f>
        <v>1741.9354838709676</v>
      </c>
      <c r="L8" s="18">
        <f>J8*0.75%</f>
        <v>153.97983870967741</v>
      </c>
      <c r="M8" s="18">
        <f>K8+L8</f>
        <v>1895.9153225806449</v>
      </c>
      <c r="N8" s="18">
        <f>J8-M8</f>
        <v>18634.729838709678</v>
      </c>
      <c r="O8" s="10" t="s">
        <v>23</v>
      </c>
    </row>
    <row r="9" spans="1:19" ht="21" x14ac:dyDescent="0.35">
      <c r="A9" s="8"/>
      <c r="B9" s="10">
        <v>3</v>
      </c>
      <c r="C9" s="11"/>
      <c r="D9" s="11"/>
      <c r="E9" s="17" t="s">
        <v>28</v>
      </c>
      <c r="F9" s="10" t="s">
        <v>29</v>
      </c>
      <c r="G9" s="10" t="s">
        <v>19</v>
      </c>
      <c r="H9" s="10">
        <v>31</v>
      </c>
      <c r="I9" s="10">
        <v>21215</v>
      </c>
      <c r="J9" s="10">
        <f>I9/31*H9</f>
        <v>21215</v>
      </c>
      <c r="K9" s="18">
        <f>15000/31*H9*12%</f>
        <v>1800</v>
      </c>
      <c r="L9" s="18">
        <f t="shared" ref="L9:L54" si="1">J9*0.75%</f>
        <v>159.11249999999998</v>
      </c>
      <c r="M9" s="18">
        <f>K9+L9</f>
        <v>1959.1125</v>
      </c>
      <c r="N9" s="18">
        <f>J9-M9</f>
        <v>19255.887500000001</v>
      </c>
      <c r="O9" s="10" t="s">
        <v>23</v>
      </c>
    </row>
    <row r="10" spans="1:19" ht="21" x14ac:dyDescent="0.35">
      <c r="A10" s="8"/>
      <c r="B10" s="10">
        <v>4</v>
      </c>
      <c r="C10" s="11"/>
      <c r="D10" s="11"/>
      <c r="E10" s="17" t="s">
        <v>63</v>
      </c>
      <c r="F10" s="10" t="s">
        <v>64</v>
      </c>
      <c r="G10" s="10" t="s">
        <v>20</v>
      </c>
      <c r="H10" s="10">
        <v>14</v>
      </c>
      <c r="I10" s="10">
        <v>17494</v>
      </c>
      <c r="J10" s="10">
        <f t="shared" ref="J10:J54" si="2">I10/31*H10</f>
        <v>7900.5161290322585</v>
      </c>
      <c r="K10" s="18">
        <f t="shared" ref="K10:K54" si="3">15000/31*H10*12%</f>
        <v>812.90322580645159</v>
      </c>
      <c r="L10" s="18">
        <f t="shared" si="1"/>
        <v>59.253870967741939</v>
      </c>
      <c r="M10" s="18">
        <f>K10+L10</f>
        <v>872.15709677419352</v>
      </c>
      <c r="N10" s="18">
        <f t="shared" ref="N10:N42" si="4">J10-M10</f>
        <v>7028.3590322580649</v>
      </c>
      <c r="O10" s="10" t="s">
        <v>23</v>
      </c>
    </row>
    <row r="11" spans="1:19" ht="21" x14ac:dyDescent="0.35">
      <c r="A11" s="8"/>
      <c r="B11" s="10">
        <v>5</v>
      </c>
      <c r="C11" s="11"/>
      <c r="D11" s="11"/>
      <c r="E11" s="17" t="s">
        <v>31</v>
      </c>
      <c r="F11" s="10" t="s">
        <v>33</v>
      </c>
      <c r="G11" s="10" t="s">
        <v>20</v>
      </c>
      <c r="H11" s="10">
        <v>31</v>
      </c>
      <c r="I11" s="10">
        <v>17494</v>
      </c>
      <c r="J11" s="10">
        <f t="shared" si="2"/>
        <v>17494</v>
      </c>
      <c r="K11" s="18">
        <f t="shared" si="3"/>
        <v>1800</v>
      </c>
      <c r="L11" s="18">
        <f t="shared" si="1"/>
        <v>131.20499999999998</v>
      </c>
      <c r="M11" s="18">
        <f t="shared" ref="M11:M42" si="5">K11+L11</f>
        <v>1931.2049999999999</v>
      </c>
      <c r="N11" s="18">
        <f t="shared" si="4"/>
        <v>15562.795</v>
      </c>
      <c r="O11" s="10" t="s">
        <v>23</v>
      </c>
    </row>
    <row r="12" spans="1:19" ht="21" x14ac:dyDescent="0.35">
      <c r="A12" s="8"/>
      <c r="B12" s="10">
        <v>6</v>
      </c>
      <c r="C12" s="11"/>
      <c r="D12" s="11"/>
      <c r="E12" s="17" t="s">
        <v>24</v>
      </c>
      <c r="F12" s="10" t="s">
        <v>25</v>
      </c>
      <c r="G12" s="10" t="s">
        <v>20</v>
      </c>
      <c r="H12" s="10">
        <v>31</v>
      </c>
      <c r="I12" s="10">
        <v>17494</v>
      </c>
      <c r="J12" s="10">
        <f t="shared" si="2"/>
        <v>17494</v>
      </c>
      <c r="K12" s="18">
        <f t="shared" si="3"/>
        <v>1800</v>
      </c>
      <c r="L12" s="18">
        <f t="shared" si="1"/>
        <v>131.20499999999998</v>
      </c>
      <c r="M12" s="18">
        <f t="shared" si="5"/>
        <v>1931.2049999999999</v>
      </c>
      <c r="N12" s="18">
        <f t="shared" si="4"/>
        <v>15562.795</v>
      </c>
      <c r="O12" s="10" t="s">
        <v>23</v>
      </c>
    </row>
    <row r="13" spans="1:19" ht="21" x14ac:dyDescent="0.35">
      <c r="A13" s="8"/>
      <c r="B13" s="10">
        <v>7</v>
      </c>
      <c r="C13" s="11"/>
      <c r="D13" s="11"/>
      <c r="E13" s="15" t="s">
        <v>83</v>
      </c>
      <c r="F13" s="10" t="s">
        <v>85</v>
      </c>
      <c r="G13" s="10" t="s">
        <v>20</v>
      </c>
      <c r="H13" s="10">
        <v>29</v>
      </c>
      <c r="I13" s="10">
        <v>17494</v>
      </c>
      <c r="J13" s="10">
        <f t="shared" si="2"/>
        <v>16365.354838709678</v>
      </c>
      <c r="K13" s="18">
        <f t="shared" si="3"/>
        <v>1683.8709677419354</v>
      </c>
      <c r="L13" s="18">
        <f t="shared" si="1"/>
        <v>122.74016129032258</v>
      </c>
      <c r="M13" s="18">
        <f t="shared" si="5"/>
        <v>1806.6111290322578</v>
      </c>
      <c r="N13" s="18">
        <f t="shared" si="4"/>
        <v>14558.743709677419</v>
      </c>
      <c r="O13" s="10" t="s">
        <v>23</v>
      </c>
    </row>
    <row r="14" spans="1:19" ht="21" x14ac:dyDescent="0.35">
      <c r="A14" s="8"/>
      <c r="B14" s="10">
        <v>8</v>
      </c>
      <c r="C14" s="11"/>
      <c r="D14" s="11"/>
      <c r="E14" s="17" t="s">
        <v>27</v>
      </c>
      <c r="F14" s="10" t="s">
        <v>22</v>
      </c>
      <c r="G14" s="10" t="s">
        <v>20</v>
      </c>
      <c r="H14" s="10">
        <v>29</v>
      </c>
      <c r="I14" s="10">
        <v>17494</v>
      </c>
      <c r="J14" s="10">
        <f t="shared" si="2"/>
        <v>16365.354838709678</v>
      </c>
      <c r="K14" s="18">
        <f t="shared" si="3"/>
        <v>1683.8709677419354</v>
      </c>
      <c r="L14" s="18">
        <f t="shared" si="1"/>
        <v>122.74016129032258</v>
      </c>
      <c r="M14" s="18">
        <f t="shared" si="5"/>
        <v>1806.6111290322578</v>
      </c>
      <c r="N14" s="18">
        <f t="shared" si="4"/>
        <v>14558.743709677419</v>
      </c>
      <c r="O14" s="10" t="s">
        <v>23</v>
      </c>
    </row>
    <row r="15" spans="1:19" ht="21" x14ac:dyDescent="0.35">
      <c r="A15" s="8"/>
      <c r="B15" s="10">
        <v>9</v>
      </c>
      <c r="C15" s="11"/>
      <c r="D15" s="11"/>
      <c r="E15" s="17" t="s">
        <v>41</v>
      </c>
      <c r="F15" s="10" t="s">
        <v>42</v>
      </c>
      <c r="G15" s="10" t="s">
        <v>20</v>
      </c>
      <c r="H15" s="10">
        <v>31</v>
      </c>
      <c r="I15" s="10">
        <v>17494</v>
      </c>
      <c r="J15" s="10">
        <f t="shared" si="2"/>
        <v>17494</v>
      </c>
      <c r="K15" s="18">
        <f t="shared" si="3"/>
        <v>1800</v>
      </c>
      <c r="L15" s="18">
        <f t="shared" si="1"/>
        <v>131.20499999999998</v>
      </c>
      <c r="M15" s="18">
        <f t="shared" si="5"/>
        <v>1931.2049999999999</v>
      </c>
      <c r="N15" s="18">
        <f t="shared" si="4"/>
        <v>15562.795</v>
      </c>
      <c r="O15" s="10" t="s">
        <v>23</v>
      </c>
    </row>
    <row r="16" spans="1:19" ht="21" x14ac:dyDescent="0.35">
      <c r="A16" s="8"/>
      <c r="B16" s="10">
        <v>10</v>
      </c>
      <c r="C16" s="11"/>
      <c r="D16" s="11"/>
      <c r="E16" s="17" t="s">
        <v>34</v>
      </c>
      <c r="F16" s="10" t="s">
        <v>35</v>
      </c>
      <c r="G16" s="10" t="s">
        <v>20</v>
      </c>
      <c r="H16" s="10">
        <v>19</v>
      </c>
      <c r="I16" s="10">
        <v>17494</v>
      </c>
      <c r="J16" s="10">
        <f t="shared" si="2"/>
        <v>10722.129032258066</v>
      </c>
      <c r="K16" s="18">
        <f t="shared" si="3"/>
        <v>1103.2258064516129</v>
      </c>
      <c r="L16" s="18">
        <f t="shared" si="1"/>
        <v>80.415967741935489</v>
      </c>
      <c r="M16" s="18">
        <f t="shared" si="5"/>
        <v>1183.6417741935484</v>
      </c>
      <c r="N16" s="18">
        <f t="shared" si="4"/>
        <v>9538.4872580645169</v>
      </c>
      <c r="O16" s="10" t="s">
        <v>23</v>
      </c>
    </row>
    <row r="17" spans="1:15" ht="21" x14ac:dyDescent="0.35">
      <c r="A17" s="8"/>
      <c r="B17" s="10">
        <v>11</v>
      </c>
      <c r="C17" s="11"/>
      <c r="D17" s="11"/>
      <c r="E17" s="17" t="s">
        <v>36</v>
      </c>
      <c r="F17" s="10" t="s">
        <v>30</v>
      </c>
      <c r="G17" s="10" t="s">
        <v>45</v>
      </c>
      <c r="H17" s="10">
        <v>31</v>
      </c>
      <c r="I17" s="10">
        <v>17494</v>
      </c>
      <c r="J17" s="10">
        <f t="shared" si="2"/>
        <v>17494</v>
      </c>
      <c r="K17" s="18">
        <f t="shared" si="3"/>
        <v>1800</v>
      </c>
      <c r="L17" s="18">
        <f t="shared" si="1"/>
        <v>131.20499999999998</v>
      </c>
      <c r="M17" s="18">
        <f t="shared" si="5"/>
        <v>1931.2049999999999</v>
      </c>
      <c r="N17" s="18">
        <f t="shared" si="4"/>
        <v>15562.795</v>
      </c>
      <c r="O17" s="10" t="s">
        <v>23</v>
      </c>
    </row>
    <row r="18" spans="1:15" ht="21" x14ac:dyDescent="0.35">
      <c r="A18" s="8"/>
      <c r="B18" s="10">
        <v>12</v>
      </c>
      <c r="C18" s="11"/>
      <c r="D18" s="11"/>
      <c r="E18" s="17" t="s">
        <v>39</v>
      </c>
      <c r="F18" s="10" t="s">
        <v>32</v>
      </c>
      <c r="G18" s="10" t="s">
        <v>20</v>
      </c>
      <c r="H18" s="10">
        <v>31</v>
      </c>
      <c r="I18" s="10">
        <v>17494</v>
      </c>
      <c r="J18" s="10">
        <f t="shared" si="2"/>
        <v>17494</v>
      </c>
      <c r="K18" s="18">
        <f t="shared" si="3"/>
        <v>1800</v>
      </c>
      <c r="L18" s="18">
        <f t="shared" si="1"/>
        <v>131.20499999999998</v>
      </c>
      <c r="M18" s="18">
        <f t="shared" si="5"/>
        <v>1931.2049999999999</v>
      </c>
      <c r="N18" s="18">
        <f t="shared" si="4"/>
        <v>15562.795</v>
      </c>
      <c r="O18" s="10" t="s">
        <v>23</v>
      </c>
    </row>
    <row r="19" spans="1:15" ht="21" x14ac:dyDescent="0.35">
      <c r="A19" s="8"/>
      <c r="B19" s="10">
        <v>13</v>
      </c>
      <c r="C19" s="11"/>
      <c r="D19" s="11"/>
      <c r="E19" s="17" t="s">
        <v>37</v>
      </c>
      <c r="F19" s="10" t="s">
        <v>38</v>
      </c>
      <c r="G19" s="10" t="s">
        <v>20</v>
      </c>
      <c r="H19" s="10">
        <v>27</v>
      </c>
      <c r="I19" s="10">
        <v>17494</v>
      </c>
      <c r="J19" s="10">
        <f t="shared" si="2"/>
        <v>15236.709677419356</v>
      </c>
      <c r="K19" s="18">
        <f t="shared" si="3"/>
        <v>1567.7419354838707</v>
      </c>
      <c r="L19" s="18">
        <f t="shared" si="1"/>
        <v>114.27532258064517</v>
      </c>
      <c r="M19" s="18">
        <f t="shared" si="5"/>
        <v>1682.017258064516</v>
      </c>
      <c r="N19" s="18">
        <f t="shared" si="4"/>
        <v>13554.69241935484</v>
      </c>
      <c r="O19" s="10" t="s">
        <v>23</v>
      </c>
    </row>
    <row r="20" spans="1:15" ht="21" x14ac:dyDescent="0.35">
      <c r="A20" s="8"/>
      <c r="B20" s="10">
        <v>14</v>
      </c>
      <c r="C20" s="11"/>
      <c r="D20" s="11"/>
      <c r="E20" s="17" t="s">
        <v>79</v>
      </c>
      <c r="F20" s="10" t="s">
        <v>80</v>
      </c>
      <c r="G20" s="10" t="s">
        <v>45</v>
      </c>
      <c r="H20" s="10">
        <v>31</v>
      </c>
      <c r="I20" s="10">
        <v>17494</v>
      </c>
      <c r="J20" s="10">
        <f t="shared" si="2"/>
        <v>17494</v>
      </c>
      <c r="K20" s="18">
        <f t="shared" si="3"/>
        <v>1800</v>
      </c>
      <c r="L20" s="18">
        <f t="shared" si="1"/>
        <v>131.20499999999998</v>
      </c>
      <c r="M20" s="18">
        <f t="shared" si="5"/>
        <v>1931.2049999999999</v>
      </c>
      <c r="N20" s="18">
        <f t="shared" si="4"/>
        <v>15562.795</v>
      </c>
      <c r="O20" s="10" t="s">
        <v>23</v>
      </c>
    </row>
    <row r="21" spans="1:15" ht="21" x14ac:dyDescent="0.35">
      <c r="A21" s="8"/>
      <c r="B21" s="10">
        <v>15</v>
      </c>
      <c r="C21" s="11"/>
      <c r="D21" s="11"/>
      <c r="E21" s="17" t="s">
        <v>43</v>
      </c>
      <c r="F21" s="10" t="s">
        <v>44</v>
      </c>
      <c r="G21" s="10" t="s">
        <v>20</v>
      </c>
      <c r="H21" s="10">
        <v>28</v>
      </c>
      <c r="I21" s="10">
        <v>17494</v>
      </c>
      <c r="J21" s="10">
        <f t="shared" si="2"/>
        <v>15801.032258064517</v>
      </c>
      <c r="K21" s="18">
        <f t="shared" si="3"/>
        <v>1625.8064516129032</v>
      </c>
      <c r="L21" s="18">
        <f t="shared" si="1"/>
        <v>118.50774193548388</v>
      </c>
      <c r="M21" s="18">
        <f t="shared" si="5"/>
        <v>1744.314193548387</v>
      </c>
      <c r="N21" s="18">
        <f t="shared" si="4"/>
        <v>14056.71806451613</v>
      </c>
      <c r="O21" s="10" t="s">
        <v>23</v>
      </c>
    </row>
    <row r="22" spans="1:15" ht="21" x14ac:dyDescent="0.35">
      <c r="A22" s="8"/>
      <c r="B22" s="10">
        <v>16</v>
      </c>
      <c r="C22" s="11"/>
      <c r="D22" s="11"/>
      <c r="E22" s="17" t="s">
        <v>71</v>
      </c>
      <c r="F22" s="10" t="s">
        <v>72</v>
      </c>
      <c r="G22" s="10" t="s">
        <v>21</v>
      </c>
      <c r="H22" s="10">
        <v>30</v>
      </c>
      <c r="I22" s="10">
        <v>17494</v>
      </c>
      <c r="J22" s="10">
        <f t="shared" si="2"/>
        <v>16929.677419354841</v>
      </c>
      <c r="K22" s="18">
        <f t="shared" si="3"/>
        <v>1741.9354838709676</v>
      </c>
      <c r="L22" s="18">
        <f t="shared" si="1"/>
        <v>126.9725806451613</v>
      </c>
      <c r="M22" s="18">
        <f t="shared" si="5"/>
        <v>1868.9080645161289</v>
      </c>
      <c r="N22" s="18">
        <f t="shared" si="4"/>
        <v>15060.769354838712</v>
      </c>
      <c r="O22" s="10" t="s">
        <v>23</v>
      </c>
    </row>
    <row r="23" spans="1:15" ht="21" x14ac:dyDescent="0.35">
      <c r="A23" s="8"/>
      <c r="B23" s="10">
        <v>17</v>
      </c>
      <c r="C23" s="11"/>
      <c r="D23" s="11"/>
      <c r="E23" s="17" t="s">
        <v>69</v>
      </c>
      <c r="F23" s="10" t="s">
        <v>70</v>
      </c>
      <c r="G23" s="12" t="s">
        <v>45</v>
      </c>
      <c r="H23" s="10">
        <v>29</v>
      </c>
      <c r="I23" s="10">
        <v>17494</v>
      </c>
      <c r="J23" s="10">
        <f t="shared" si="2"/>
        <v>16365.354838709678</v>
      </c>
      <c r="K23" s="18">
        <f t="shared" si="3"/>
        <v>1683.8709677419354</v>
      </c>
      <c r="L23" s="18">
        <f t="shared" si="1"/>
        <v>122.74016129032258</v>
      </c>
      <c r="M23" s="18">
        <f t="shared" si="5"/>
        <v>1806.6111290322578</v>
      </c>
      <c r="N23" s="18">
        <f t="shared" si="4"/>
        <v>14558.743709677419</v>
      </c>
      <c r="O23" s="10" t="s">
        <v>23</v>
      </c>
    </row>
    <row r="24" spans="1:15" ht="21" x14ac:dyDescent="0.35">
      <c r="A24" s="8"/>
      <c r="B24" s="10">
        <v>18</v>
      </c>
      <c r="C24" s="11"/>
      <c r="D24" s="11"/>
      <c r="E24" s="15" t="s">
        <v>47</v>
      </c>
      <c r="F24" s="14" t="s">
        <v>48</v>
      </c>
      <c r="G24" s="10" t="s">
        <v>46</v>
      </c>
      <c r="H24" s="12">
        <v>31</v>
      </c>
      <c r="I24" s="10">
        <v>21215</v>
      </c>
      <c r="J24" s="10">
        <f t="shared" si="2"/>
        <v>21215</v>
      </c>
      <c r="K24" s="18">
        <f t="shared" si="3"/>
        <v>1800</v>
      </c>
      <c r="L24" s="18">
        <f t="shared" si="1"/>
        <v>159.11249999999998</v>
      </c>
      <c r="M24" s="18">
        <f t="shared" si="5"/>
        <v>1959.1125</v>
      </c>
      <c r="N24" s="18">
        <f t="shared" si="4"/>
        <v>19255.887500000001</v>
      </c>
      <c r="O24" s="12" t="s">
        <v>23</v>
      </c>
    </row>
    <row r="25" spans="1:15" ht="21" x14ac:dyDescent="0.35">
      <c r="A25" s="8"/>
      <c r="B25" s="10">
        <v>19</v>
      </c>
      <c r="C25" s="11"/>
      <c r="D25" s="11"/>
      <c r="E25" s="17" t="s">
        <v>62</v>
      </c>
      <c r="F25" s="10" t="s">
        <v>49</v>
      </c>
      <c r="G25" s="10" t="s">
        <v>46</v>
      </c>
      <c r="H25" s="10">
        <v>28</v>
      </c>
      <c r="I25" s="10">
        <v>21215</v>
      </c>
      <c r="J25" s="10">
        <f t="shared" si="2"/>
        <v>19161.93548387097</v>
      </c>
      <c r="K25" s="18">
        <f t="shared" si="3"/>
        <v>1625.8064516129032</v>
      </c>
      <c r="L25" s="18">
        <f t="shared" si="1"/>
        <v>143.71451612903226</v>
      </c>
      <c r="M25" s="18">
        <f t="shared" si="5"/>
        <v>1769.5209677419355</v>
      </c>
      <c r="N25" s="18">
        <f t="shared" si="4"/>
        <v>17392.414516129033</v>
      </c>
      <c r="O25" s="10" t="s">
        <v>23</v>
      </c>
    </row>
    <row r="26" spans="1:15" ht="21" x14ac:dyDescent="0.35">
      <c r="A26" s="8"/>
      <c r="B26" s="10">
        <v>20</v>
      </c>
      <c r="C26" s="11"/>
      <c r="D26" s="11"/>
      <c r="E26" s="17" t="s">
        <v>50</v>
      </c>
      <c r="F26" s="10" t="s">
        <v>51</v>
      </c>
      <c r="G26" s="10" t="s">
        <v>46</v>
      </c>
      <c r="H26" s="10">
        <v>31</v>
      </c>
      <c r="I26" s="10">
        <v>21215</v>
      </c>
      <c r="J26" s="10">
        <f t="shared" si="2"/>
        <v>21215</v>
      </c>
      <c r="K26" s="18">
        <f t="shared" si="3"/>
        <v>1800</v>
      </c>
      <c r="L26" s="18">
        <f t="shared" si="1"/>
        <v>159.11249999999998</v>
      </c>
      <c r="M26" s="18">
        <f t="shared" si="5"/>
        <v>1959.1125</v>
      </c>
      <c r="N26" s="18">
        <f t="shared" si="4"/>
        <v>19255.887500000001</v>
      </c>
      <c r="O26" s="10" t="s">
        <v>23</v>
      </c>
    </row>
    <row r="27" spans="1:15" ht="21" x14ac:dyDescent="0.35">
      <c r="A27" s="8"/>
      <c r="B27" s="10">
        <v>21</v>
      </c>
      <c r="C27" s="11"/>
      <c r="D27" s="11"/>
      <c r="E27" s="17" t="s">
        <v>52</v>
      </c>
      <c r="F27" s="10" t="s">
        <v>53</v>
      </c>
      <c r="G27" s="10" t="s">
        <v>21</v>
      </c>
      <c r="H27" s="10">
        <v>24</v>
      </c>
      <c r="I27" s="10">
        <v>17494</v>
      </c>
      <c r="J27" s="10">
        <f t="shared" si="2"/>
        <v>13543.741935483871</v>
      </c>
      <c r="K27" s="18">
        <f t="shared" si="3"/>
        <v>1393.5483870967741</v>
      </c>
      <c r="L27" s="18">
        <f t="shared" si="1"/>
        <v>101.57806451612903</v>
      </c>
      <c r="M27" s="18">
        <f t="shared" si="5"/>
        <v>1495.1264516129031</v>
      </c>
      <c r="N27" s="18">
        <f t="shared" si="4"/>
        <v>12048.615483870968</v>
      </c>
      <c r="O27" s="10" t="s">
        <v>23</v>
      </c>
    </row>
    <row r="28" spans="1:15" ht="21" x14ac:dyDescent="0.35">
      <c r="B28" s="10">
        <v>22</v>
      </c>
      <c r="C28" s="1"/>
      <c r="D28" s="1"/>
      <c r="E28" s="17" t="s">
        <v>54</v>
      </c>
      <c r="F28" s="10" t="s">
        <v>55</v>
      </c>
      <c r="G28" s="14" t="s">
        <v>20</v>
      </c>
      <c r="H28" s="14">
        <v>29</v>
      </c>
      <c r="I28" s="10">
        <v>17494</v>
      </c>
      <c r="J28" s="10">
        <f t="shared" si="2"/>
        <v>16365.354838709678</v>
      </c>
      <c r="K28" s="18">
        <f t="shared" si="3"/>
        <v>1683.8709677419354</v>
      </c>
      <c r="L28" s="18">
        <f t="shared" si="1"/>
        <v>122.74016129032258</v>
      </c>
      <c r="M28" s="19">
        <f t="shared" si="5"/>
        <v>1806.6111290322578</v>
      </c>
      <c r="N28" s="19">
        <f t="shared" si="4"/>
        <v>14558.743709677419</v>
      </c>
      <c r="O28" s="10" t="s">
        <v>23</v>
      </c>
    </row>
    <row r="29" spans="1:15" ht="21" x14ac:dyDescent="0.35">
      <c r="B29" s="10">
        <v>23</v>
      </c>
      <c r="C29" s="1"/>
      <c r="D29" s="1"/>
      <c r="E29" s="17" t="s">
        <v>56</v>
      </c>
      <c r="F29" s="10" t="s">
        <v>57</v>
      </c>
      <c r="G29" s="10" t="s">
        <v>46</v>
      </c>
      <c r="H29" s="10">
        <v>23</v>
      </c>
      <c r="I29" s="10">
        <v>21215</v>
      </c>
      <c r="J29" s="10">
        <f t="shared" si="2"/>
        <v>15740.161290322581</v>
      </c>
      <c r="K29" s="18">
        <f t="shared" si="3"/>
        <v>1335.483870967742</v>
      </c>
      <c r="L29" s="18">
        <f t="shared" si="1"/>
        <v>118.05120967741935</v>
      </c>
      <c r="M29" s="18">
        <f t="shared" si="5"/>
        <v>1453.5350806451613</v>
      </c>
      <c r="N29" s="18">
        <f t="shared" si="4"/>
        <v>14286.626209677421</v>
      </c>
      <c r="O29" s="10" t="s">
        <v>23</v>
      </c>
    </row>
    <row r="30" spans="1:15" ht="21" x14ac:dyDescent="0.35">
      <c r="B30" s="10">
        <v>24</v>
      </c>
      <c r="C30" s="1"/>
      <c r="D30" s="1"/>
      <c r="E30" s="17" t="s">
        <v>58</v>
      </c>
      <c r="F30" s="10" t="s">
        <v>61</v>
      </c>
      <c r="G30" s="10" t="s">
        <v>20</v>
      </c>
      <c r="H30" s="10">
        <v>28</v>
      </c>
      <c r="I30" s="10">
        <v>17494</v>
      </c>
      <c r="J30" s="10">
        <f t="shared" si="2"/>
        <v>15801.032258064517</v>
      </c>
      <c r="K30" s="18">
        <f t="shared" si="3"/>
        <v>1625.8064516129032</v>
      </c>
      <c r="L30" s="18">
        <f t="shared" si="1"/>
        <v>118.50774193548388</v>
      </c>
      <c r="M30" s="18">
        <f t="shared" si="5"/>
        <v>1744.314193548387</v>
      </c>
      <c r="N30" s="18">
        <f t="shared" si="4"/>
        <v>14056.71806451613</v>
      </c>
      <c r="O30" s="10" t="s">
        <v>23</v>
      </c>
    </row>
    <row r="31" spans="1:15" ht="21" x14ac:dyDescent="0.35">
      <c r="B31" s="10">
        <v>25</v>
      </c>
      <c r="C31" s="1"/>
      <c r="D31" s="1"/>
      <c r="E31" s="17" t="s">
        <v>59</v>
      </c>
      <c r="F31" s="10" t="s">
        <v>60</v>
      </c>
      <c r="G31" s="10" t="s">
        <v>21</v>
      </c>
      <c r="H31" s="10">
        <v>21</v>
      </c>
      <c r="I31" s="10">
        <v>17494</v>
      </c>
      <c r="J31" s="10">
        <f t="shared" si="2"/>
        <v>11850.774193548388</v>
      </c>
      <c r="K31" s="18">
        <f t="shared" si="3"/>
        <v>1219.3548387096776</v>
      </c>
      <c r="L31" s="18">
        <f t="shared" si="1"/>
        <v>88.880806451612912</v>
      </c>
      <c r="M31" s="18">
        <f t="shared" si="5"/>
        <v>1308.2356451612904</v>
      </c>
      <c r="N31" s="18">
        <f t="shared" si="4"/>
        <v>10542.538548387098</v>
      </c>
      <c r="O31" s="10" t="s">
        <v>23</v>
      </c>
    </row>
    <row r="32" spans="1:15" ht="21" x14ac:dyDescent="0.35">
      <c r="B32" s="10">
        <v>26</v>
      </c>
      <c r="C32" s="1"/>
      <c r="D32" s="1"/>
      <c r="E32" s="17" t="s">
        <v>65</v>
      </c>
      <c r="F32" s="10" t="s">
        <v>67</v>
      </c>
      <c r="G32" s="10" t="s">
        <v>20</v>
      </c>
      <c r="H32" s="10">
        <v>29</v>
      </c>
      <c r="I32" s="10">
        <v>17494</v>
      </c>
      <c r="J32" s="10">
        <f t="shared" si="2"/>
        <v>16365.354838709678</v>
      </c>
      <c r="K32" s="18">
        <f t="shared" si="3"/>
        <v>1683.8709677419354</v>
      </c>
      <c r="L32" s="18">
        <f t="shared" si="1"/>
        <v>122.74016129032258</v>
      </c>
      <c r="M32" s="18">
        <f t="shared" si="5"/>
        <v>1806.6111290322578</v>
      </c>
      <c r="N32" s="18">
        <f t="shared" si="4"/>
        <v>14558.743709677419</v>
      </c>
      <c r="O32" s="10" t="s">
        <v>23</v>
      </c>
    </row>
    <row r="33" spans="2:15" ht="21" x14ac:dyDescent="0.35">
      <c r="B33" s="10">
        <v>27</v>
      </c>
      <c r="C33" s="1"/>
      <c r="D33" s="1"/>
      <c r="E33" s="17" t="s">
        <v>66</v>
      </c>
      <c r="F33" s="10" t="s">
        <v>68</v>
      </c>
      <c r="G33" s="10" t="s">
        <v>21</v>
      </c>
      <c r="H33" s="10">
        <v>27</v>
      </c>
      <c r="I33" s="10">
        <v>17494</v>
      </c>
      <c r="J33" s="10">
        <f t="shared" si="2"/>
        <v>15236.709677419356</v>
      </c>
      <c r="K33" s="18">
        <f t="shared" si="3"/>
        <v>1567.7419354838707</v>
      </c>
      <c r="L33" s="18">
        <f t="shared" si="1"/>
        <v>114.27532258064517</v>
      </c>
      <c r="M33" s="18">
        <f t="shared" si="5"/>
        <v>1682.017258064516</v>
      </c>
      <c r="N33" s="18">
        <f t="shared" si="4"/>
        <v>13554.69241935484</v>
      </c>
      <c r="O33" s="10" t="s">
        <v>23</v>
      </c>
    </row>
    <row r="34" spans="2:15" ht="21" x14ac:dyDescent="0.35">
      <c r="B34" s="10">
        <v>28</v>
      </c>
      <c r="C34" s="1"/>
      <c r="D34" s="1"/>
      <c r="E34" s="17" t="s">
        <v>77</v>
      </c>
      <c r="F34" s="10" t="s">
        <v>78</v>
      </c>
      <c r="G34" s="10" t="s">
        <v>21</v>
      </c>
      <c r="H34" s="10">
        <v>31</v>
      </c>
      <c r="I34" s="10">
        <v>17494</v>
      </c>
      <c r="J34" s="10">
        <f t="shared" si="2"/>
        <v>17494</v>
      </c>
      <c r="K34" s="18">
        <f t="shared" si="3"/>
        <v>1800</v>
      </c>
      <c r="L34" s="18">
        <f t="shared" si="1"/>
        <v>131.20499999999998</v>
      </c>
      <c r="M34" s="18">
        <f t="shared" si="5"/>
        <v>1931.2049999999999</v>
      </c>
      <c r="N34" s="18">
        <f t="shared" si="4"/>
        <v>15562.795</v>
      </c>
      <c r="O34" s="10" t="s">
        <v>23</v>
      </c>
    </row>
    <row r="35" spans="2:15" ht="21" x14ac:dyDescent="0.35">
      <c r="B35" s="10">
        <v>29</v>
      </c>
      <c r="C35" s="13"/>
      <c r="D35" s="13"/>
      <c r="E35" s="17" t="s">
        <v>73</v>
      </c>
      <c r="F35" s="10" t="s">
        <v>74</v>
      </c>
      <c r="G35" s="10" t="s">
        <v>20</v>
      </c>
      <c r="H35" s="10">
        <v>31</v>
      </c>
      <c r="I35" s="10">
        <v>17494</v>
      </c>
      <c r="J35" s="10">
        <f t="shared" si="2"/>
        <v>17494</v>
      </c>
      <c r="K35" s="18">
        <f t="shared" si="3"/>
        <v>1800</v>
      </c>
      <c r="L35" s="18">
        <f t="shared" si="1"/>
        <v>131.20499999999998</v>
      </c>
      <c r="M35" s="18">
        <f t="shared" si="5"/>
        <v>1931.2049999999999</v>
      </c>
      <c r="N35" s="18">
        <f t="shared" si="4"/>
        <v>15562.795</v>
      </c>
      <c r="O35" s="10" t="s">
        <v>23</v>
      </c>
    </row>
    <row r="36" spans="2:15" ht="21" x14ac:dyDescent="0.35">
      <c r="B36" s="10">
        <v>30</v>
      </c>
      <c r="C36" s="13"/>
      <c r="D36" s="13"/>
      <c r="E36" s="17" t="s">
        <v>75</v>
      </c>
      <c r="F36" s="10" t="s">
        <v>76</v>
      </c>
      <c r="G36" s="10" t="s">
        <v>20</v>
      </c>
      <c r="H36" s="10">
        <v>31</v>
      </c>
      <c r="I36" s="10">
        <v>17494</v>
      </c>
      <c r="J36" s="10">
        <f t="shared" si="2"/>
        <v>17494</v>
      </c>
      <c r="K36" s="18">
        <f t="shared" si="3"/>
        <v>1800</v>
      </c>
      <c r="L36" s="18">
        <f t="shared" si="1"/>
        <v>131.20499999999998</v>
      </c>
      <c r="M36" s="18">
        <f t="shared" si="5"/>
        <v>1931.2049999999999</v>
      </c>
      <c r="N36" s="18">
        <f t="shared" si="4"/>
        <v>15562.795</v>
      </c>
      <c r="O36" s="10" t="s">
        <v>23</v>
      </c>
    </row>
    <row r="37" spans="2:15" ht="21" x14ac:dyDescent="0.35">
      <c r="B37" s="10">
        <v>31</v>
      </c>
      <c r="C37" s="16"/>
      <c r="D37" s="16"/>
      <c r="E37" s="17" t="s">
        <v>81</v>
      </c>
      <c r="F37" s="10" t="s">
        <v>82</v>
      </c>
      <c r="G37" s="10" t="s">
        <v>21</v>
      </c>
      <c r="H37" s="10">
        <v>29</v>
      </c>
      <c r="I37" s="10">
        <v>17494</v>
      </c>
      <c r="J37" s="10">
        <f t="shared" si="2"/>
        <v>16365.354838709678</v>
      </c>
      <c r="K37" s="18">
        <f t="shared" si="3"/>
        <v>1683.8709677419354</v>
      </c>
      <c r="L37" s="18">
        <f t="shared" si="1"/>
        <v>122.74016129032258</v>
      </c>
      <c r="M37" s="18">
        <f t="shared" si="5"/>
        <v>1806.6111290322578</v>
      </c>
      <c r="N37" s="18">
        <f t="shared" si="4"/>
        <v>14558.743709677419</v>
      </c>
      <c r="O37" s="10" t="s">
        <v>23</v>
      </c>
    </row>
    <row r="38" spans="2:15" ht="21" x14ac:dyDescent="0.35">
      <c r="B38" s="10">
        <v>32</v>
      </c>
      <c r="C38" s="16"/>
      <c r="D38" s="16"/>
      <c r="E38" s="17" t="s">
        <v>84</v>
      </c>
      <c r="F38" s="21" t="s">
        <v>87</v>
      </c>
      <c r="G38" s="10" t="s">
        <v>20</v>
      </c>
      <c r="H38" s="10">
        <v>31</v>
      </c>
      <c r="I38" s="10">
        <v>17494</v>
      </c>
      <c r="J38" s="10">
        <f t="shared" si="2"/>
        <v>17494</v>
      </c>
      <c r="K38" s="18">
        <f t="shared" si="3"/>
        <v>1800</v>
      </c>
      <c r="L38" s="18">
        <f t="shared" si="1"/>
        <v>131.20499999999998</v>
      </c>
      <c r="M38" s="18">
        <f t="shared" si="5"/>
        <v>1931.2049999999999</v>
      </c>
      <c r="N38" s="18">
        <f t="shared" si="4"/>
        <v>15562.795</v>
      </c>
      <c r="O38" s="10" t="s">
        <v>23</v>
      </c>
    </row>
    <row r="39" spans="2:15" ht="21" x14ac:dyDescent="0.35">
      <c r="B39" s="10">
        <v>33</v>
      </c>
      <c r="C39" s="16"/>
      <c r="D39" s="16"/>
      <c r="E39" s="17" t="s">
        <v>86</v>
      </c>
      <c r="F39" s="10" t="s">
        <v>88</v>
      </c>
      <c r="G39" s="10" t="s">
        <v>20</v>
      </c>
      <c r="H39" s="10">
        <v>28</v>
      </c>
      <c r="I39" s="10">
        <v>17494</v>
      </c>
      <c r="J39" s="10">
        <f t="shared" si="2"/>
        <v>15801.032258064517</v>
      </c>
      <c r="K39" s="18">
        <f t="shared" si="3"/>
        <v>1625.8064516129032</v>
      </c>
      <c r="L39" s="18">
        <f t="shared" si="1"/>
        <v>118.50774193548388</v>
      </c>
      <c r="M39" s="18">
        <f t="shared" si="5"/>
        <v>1744.314193548387</v>
      </c>
      <c r="N39" s="18">
        <f t="shared" si="4"/>
        <v>14056.71806451613</v>
      </c>
      <c r="O39" s="10" t="s">
        <v>23</v>
      </c>
    </row>
    <row r="40" spans="2:15" ht="21" x14ac:dyDescent="0.35">
      <c r="B40" s="10">
        <v>34</v>
      </c>
      <c r="C40" s="16"/>
      <c r="D40" s="16"/>
      <c r="E40" s="17" t="s">
        <v>104</v>
      </c>
      <c r="F40" s="21" t="s">
        <v>89</v>
      </c>
      <c r="G40" s="10" t="s">
        <v>20</v>
      </c>
      <c r="H40" s="10">
        <v>10</v>
      </c>
      <c r="I40" s="10">
        <v>17494</v>
      </c>
      <c r="J40" s="10">
        <f t="shared" si="2"/>
        <v>5643.2258064516136</v>
      </c>
      <c r="K40" s="18">
        <f t="shared" si="3"/>
        <v>580.64516129032256</v>
      </c>
      <c r="L40" s="18">
        <f t="shared" si="1"/>
        <v>42.3241935483871</v>
      </c>
      <c r="M40" s="18">
        <f t="shared" si="5"/>
        <v>622.96935483870971</v>
      </c>
      <c r="N40" s="18">
        <f t="shared" si="4"/>
        <v>5020.2564516129041</v>
      </c>
      <c r="O40" s="10" t="s">
        <v>23</v>
      </c>
    </row>
    <row r="41" spans="2:15" ht="21" x14ac:dyDescent="0.35">
      <c r="B41" s="10">
        <v>35</v>
      </c>
      <c r="C41" s="16"/>
      <c r="D41" s="16"/>
      <c r="E41" s="17" t="s">
        <v>90</v>
      </c>
      <c r="F41" s="10" t="s">
        <v>91</v>
      </c>
      <c r="G41" s="10" t="s">
        <v>46</v>
      </c>
      <c r="H41" s="10">
        <v>30</v>
      </c>
      <c r="I41" s="10">
        <v>21215</v>
      </c>
      <c r="J41" s="10">
        <f t="shared" si="2"/>
        <v>20530.645161290322</v>
      </c>
      <c r="K41" s="18">
        <f t="shared" si="3"/>
        <v>1741.9354838709676</v>
      </c>
      <c r="L41" s="18">
        <f t="shared" si="1"/>
        <v>153.97983870967741</v>
      </c>
      <c r="M41" s="18">
        <f t="shared" si="5"/>
        <v>1895.9153225806449</v>
      </c>
      <c r="N41" s="18">
        <f t="shared" si="4"/>
        <v>18634.729838709678</v>
      </c>
      <c r="O41" s="10" t="s">
        <v>23</v>
      </c>
    </row>
    <row r="42" spans="2:15" ht="21" x14ac:dyDescent="0.35">
      <c r="B42" s="10">
        <v>36</v>
      </c>
      <c r="C42" s="16"/>
      <c r="D42" s="16"/>
      <c r="E42" s="17" t="s">
        <v>94</v>
      </c>
      <c r="F42" s="10" t="s">
        <v>95</v>
      </c>
      <c r="G42" s="10" t="s">
        <v>21</v>
      </c>
      <c r="H42" s="10">
        <v>29</v>
      </c>
      <c r="I42" s="10">
        <v>17494</v>
      </c>
      <c r="J42" s="10">
        <f t="shared" si="2"/>
        <v>16365.354838709678</v>
      </c>
      <c r="K42" s="18">
        <f t="shared" si="3"/>
        <v>1683.8709677419354</v>
      </c>
      <c r="L42" s="18">
        <f t="shared" si="1"/>
        <v>122.74016129032258</v>
      </c>
      <c r="M42" s="18">
        <f t="shared" si="5"/>
        <v>1806.6111290322578</v>
      </c>
      <c r="N42" s="18">
        <f t="shared" si="4"/>
        <v>14558.743709677419</v>
      </c>
      <c r="O42" s="10" t="s">
        <v>23</v>
      </c>
    </row>
    <row r="43" spans="2:15" ht="21" x14ac:dyDescent="0.35">
      <c r="B43" s="10">
        <v>37</v>
      </c>
      <c r="C43" s="16"/>
      <c r="D43" s="16"/>
      <c r="E43" s="17" t="s">
        <v>96</v>
      </c>
      <c r="F43" s="10" t="s">
        <v>97</v>
      </c>
      <c r="G43" s="10" t="s">
        <v>20</v>
      </c>
      <c r="H43" s="10">
        <v>31</v>
      </c>
      <c r="I43" s="10">
        <v>17494</v>
      </c>
      <c r="J43" s="10">
        <f t="shared" si="2"/>
        <v>17494</v>
      </c>
      <c r="K43" s="18">
        <f t="shared" si="3"/>
        <v>1800</v>
      </c>
      <c r="L43" s="18">
        <f t="shared" si="1"/>
        <v>131.20499999999998</v>
      </c>
      <c r="M43" s="18">
        <f t="shared" ref="M43:M54" si="6">K43+L43</f>
        <v>1931.2049999999999</v>
      </c>
      <c r="N43" s="18">
        <f t="shared" ref="N43:N54" si="7">J43-M43</f>
        <v>15562.795</v>
      </c>
      <c r="O43" s="10" t="s">
        <v>23</v>
      </c>
    </row>
    <row r="44" spans="2:15" ht="21" x14ac:dyDescent="0.35">
      <c r="B44" s="10">
        <v>38</v>
      </c>
      <c r="C44" s="1"/>
      <c r="D44" s="1"/>
      <c r="E44" s="17" t="s">
        <v>98</v>
      </c>
      <c r="F44" s="10" t="s">
        <v>99</v>
      </c>
      <c r="G44" s="10" t="s">
        <v>20</v>
      </c>
      <c r="H44" s="10">
        <v>28</v>
      </c>
      <c r="I44" s="10">
        <v>17494</v>
      </c>
      <c r="J44" s="10">
        <f t="shared" si="2"/>
        <v>15801.032258064517</v>
      </c>
      <c r="K44" s="18">
        <f t="shared" si="3"/>
        <v>1625.8064516129032</v>
      </c>
      <c r="L44" s="18">
        <f t="shared" si="1"/>
        <v>118.50774193548388</v>
      </c>
      <c r="M44" s="18">
        <f t="shared" si="6"/>
        <v>1744.314193548387</v>
      </c>
      <c r="N44" s="18">
        <f t="shared" si="7"/>
        <v>14056.71806451613</v>
      </c>
      <c r="O44" s="10" t="s">
        <v>23</v>
      </c>
    </row>
    <row r="45" spans="2:15" ht="21" x14ac:dyDescent="0.35">
      <c r="B45" s="10">
        <v>39</v>
      </c>
      <c r="C45" s="1"/>
      <c r="D45" s="1"/>
      <c r="E45" s="17" t="s">
        <v>100</v>
      </c>
      <c r="F45" s="10" t="s">
        <v>102</v>
      </c>
      <c r="G45" s="10" t="s">
        <v>20</v>
      </c>
      <c r="H45" s="10">
        <v>10</v>
      </c>
      <c r="I45" s="10">
        <v>17494</v>
      </c>
      <c r="J45" s="10">
        <f t="shared" si="2"/>
        <v>5643.2258064516136</v>
      </c>
      <c r="K45" s="18">
        <f t="shared" si="3"/>
        <v>580.64516129032256</v>
      </c>
      <c r="L45" s="18">
        <f t="shared" si="1"/>
        <v>42.3241935483871</v>
      </c>
      <c r="M45" s="18">
        <f t="shared" si="6"/>
        <v>622.96935483870971</v>
      </c>
      <c r="N45" s="18">
        <f t="shared" si="7"/>
        <v>5020.2564516129041</v>
      </c>
      <c r="O45" s="10" t="s">
        <v>23</v>
      </c>
    </row>
    <row r="46" spans="2:15" ht="21" x14ac:dyDescent="0.35">
      <c r="B46" s="10">
        <v>40</v>
      </c>
      <c r="C46" s="1"/>
      <c r="D46" s="1"/>
      <c r="E46" s="22" t="s">
        <v>101</v>
      </c>
      <c r="F46" s="12" t="s">
        <v>103</v>
      </c>
      <c r="G46" s="10" t="s">
        <v>21</v>
      </c>
      <c r="H46" s="10">
        <v>27</v>
      </c>
      <c r="I46" s="10">
        <v>17494</v>
      </c>
      <c r="J46" s="10">
        <f t="shared" si="2"/>
        <v>15236.709677419356</v>
      </c>
      <c r="K46" s="18">
        <f t="shared" si="3"/>
        <v>1567.7419354838707</v>
      </c>
      <c r="L46" s="18">
        <f t="shared" si="1"/>
        <v>114.27532258064517</v>
      </c>
      <c r="M46" s="18">
        <f t="shared" si="6"/>
        <v>1682.017258064516</v>
      </c>
      <c r="N46" s="18">
        <f t="shared" si="7"/>
        <v>13554.69241935484</v>
      </c>
      <c r="O46" s="10" t="s">
        <v>23</v>
      </c>
    </row>
    <row r="47" spans="2:15" ht="21" x14ac:dyDescent="0.35">
      <c r="B47" s="10">
        <v>41</v>
      </c>
      <c r="C47" s="1"/>
      <c r="D47" s="1"/>
      <c r="E47" s="17" t="s">
        <v>105</v>
      </c>
      <c r="F47" s="10" t="s">
        <v>106</v>
      </c>
      <c r="G47" s="10" t="s">
        <v>20</v>
      </c>
      <c r="H47" s="10">
        <v>23</v>
      </c>
      <c r="I47" s="10">
        <v>17494</v>
      </c>
      <c r="J47" s="10">
        <f t="shared" si="2"/>
        <v>12979.41935483871</v>
      </c>
      <c r="K47" s="18">
        <f t="shared" si="3"/>
        <v>1335.483870967742</v>
      </c>
      <c r="L47" s="18">
        <f t="shared" si="1"/>
        <v>97.345645161290321</v>
      </c>
      <c r="M47" s="18">
        <f t="shared" si="6"/>
        <v>1432.8295161290323</v>
      </c>
      <c r="N47" s="18">
        <f t="shared" si="7"/>
        <v>11546.589838709679</v>
      </c>
      <c r="O47" s="10" t="s">
        <v>23</v>
      </c>
    </row>
    <row r="48" spans="2:15" ht="21" x14ac:dyDescent="0.35">
      <c r="B48" s="10">
        <v>42</v>
      </c>
      <c r="C48" s="1"/>
      <c r="D48" s="1"/>
      <c r="E48" s="17" t="s">
        <v>107</v>
      </c>
      <c r="F48" s="10" t="s">
        <v>113</v>
      </c>
      <c r="G48" s="12" t="s">
        <v>20</v>
      </c>
      <c r="H48" s="12">
        <v>28</v>
      </c>
      <c r="I48" s="12">
        <v>17494</v>
      </c>
      <c r="J48" s="10">
        <f t="shared" si="2"/>
        <v>15801.032258064517</v>
      </c>
      <c r="K48" s="18">
        <f t="shared" si="3"/>
        <v>1625.8064516129032</v>
      </c>
      <c r="L48" s="19">
        <f t="shared" si="1"/>
        <v>118.50774193548388</v>
      </c>
      <c r="M48" s="19">
        <f t="shared" si="6"/>
        <v>1744.314193548387</v>
      </c>
      <c r="N48" s="19">
        <f t="shared" si="7"/>
        <v>14056.71806451613</v>
      </c>
      <c r="O48" s="12" t="s">
        <v>23</v>
      </c>
    </row>
    <row r="49" spans="2:15" ht="21" x14ac:dyDescent="0.35">
      <c r="B49" s="10">
        <v>43</v>
      </c>
      <c r="C49" s="1"/>
      <c r="D49" s="1"/>
      <c r="E49" s="17" t="s">
        <v>108</v>
      </c>
      <c r="F49" s="10" t="s">
        <v>111</v>
      </c>
      <c r="G49" s="10" t="s">
        <v>21</v>
      </c>
      <c r="H49" s="10">
        <v>31</v>
      </c>
      <c r="I49" s="10">
        <v>17494</v>
      </c>
      <c r="J49" s="10">
        <f t="shared" si="2"/>
        <v>17494</v>
      </c>
      <c r="K49" s="18">
        <f t="shared" si="3"/>
        <v>1800</v>
      </c>
      <c r="L49" s="18">
        <f t="shared" si="1"/>
        <v>131.20499999999998</v>
      </c>
      <c r="M49" s="18">
        <f t="shared" si="6"/>
        <v>1931.2049999999999</v>
      </c>
      <c r="N49" s="18">
        <f t="shared" si="7"/>
        <v>15562.795</v>
      </c>
      <c r="O49" s="10" t="s">
        <v>23</v>
      </c>
    </row>
    <row r="50" spans="2:15" ht="21" x14ac:dyDescent="0.35">
      <c r="B50" s="10">
        <v>44</v>
      </c>
      <c r="C50" s="1"/>
      <c r="D50" s="1"/>
      <c r="E50" s="17" t="s">
        <v>109</v>
      </c>
      <c r="F50" s="10" t="s">
        <v>112</v>
      </c>
      <c r="G50" s="10" t="s">
        <v>20</v>
      </c>
      <c r="H50" s="10">
        <v>31</v>
      </c>
      <c r="I50" s="10">
        <v>17494</v>
      </c>
      <c r="J50" s="10">
        <f t="shared" si="2"/>
        <v>17494</v>
      </c>
      <c r="K50" s="18">
        <f t="shared" si="3"/>
        <v>1800</v>
      </c>
      <c r="L50" s="18">
        <f t="shared" si="1"/>
        <v>131.20499999999998</v>
      </c>
      <c r="M50" s="18">
        <f t="shared" si="6"/>
        <v>1931.2049999999999</v>
      </c>
      <c r="N50" s="18">
        <f t="shared" si="7"/>
        <v>15562.795</v>
      </c>
      <c r="O50" s="10" t="s">
        <v>23</v>
      </c>
    </row>
    <row r="51" spans="2:15" ht="21" x14ac:dyDescent="0.35">
      <c r="B51" s="10">
        <v>45</v>
      </c>
      <c r="C51" s="1"/>
      <c r="D51" s="1"/>
      <c r="E51" s="17" t="s">
        <v>110</v>
      </c>
      <c r="F51" s="10" t="s">
        <v>114</v>
      </c>
      <c r="G51" s="10" t="s">
        <v>21</v>
      </c>
      <c r="H51" s="10">
        <v>29</v>
      </c>
      <c r="I51" s="10">
        <v>17494</v>
      </c>
      <c r="J51" s="10">
        <f t="shared" si="2"/>
        <v>16365.354838709678</v>
      </c>
      <c r="K51" s="18">
        <f t="shared" si="3"/>
        <v>1683.8709677419354</v>
      </c>
      <c r="L51" s="18">
        <f t="shared" si="1"/>
        <v>122.74016129032258</v>
      </c>
      <c r="M51" s="18">
        <f t="shared" si="6"/>
        <v>1806.6111290322578</v>
      </c>
      <c r="N51" s="18">
        <f t="shared" si="7"/>
        <v>14558.743709677419</v>
      </c>
      <c r="O51" s="10" t="s">
        <v>23</v>
      </c>
    </row>
    <row r="52" spans="2:15" ht="21" x14ac:dyDescent="0.35">
      <c r="B52" s="10">
        <v>46</v>
      </c>
      <c r="C52" s="1"/>
      <c r="D52" s="1"/>
      <c r="E52" s="17" t="s">
        <v>115</v>
      </c>
      <c r="F52" s="10" t="s">
        <v>120</v>
      </c>
      <c r="G52" s="10" t="s">
        <v>20</v>
      </c>
      <c r="H52" s="10">
        <v>15</v>
      </c>
      <c r="I52" s="10">
        <v>17494</v>
      </c>
      <c r="J52" s="10">
        <f t="shared" si="2"/>
        <v>8464.8387096774204</v>
      </c>
      <c r="K52" s="18">
        <f t="shared" si="3"/>
        <v>870.96774193548379</v>
      </c>
      <c r="L52" s="18">
        <f t="shared" si="1"/>
        <v>63.486290322580651</v>
      </c>
      <c r="M52" s="18">
        <f t="shared" si="6"/>
        <v>934.45403225806444</v>
      </c>
      <c r="N52" s="18">
        <f t="shared" si="7"/>
        <v>7530.3846774193562</v>
      </c>
      <c r="O52" s="10" t="s">
        <v>23</v>
      </c>
    </row>
    <row r="53" spans="2:15" ht="21" x14ac:dyDescent="0.35">
      <c r="B53" s="14">
        <v>47</v>
      </c>
      <c r="C53" s="13"/>
      <c r="D53" s="13"/>
      <c r="E53" s="17" t="s">
        <v>116</v>
      </c>
      <c r="F53" s="10" t="s">
        <v>117</v>
      </c>
      <c r="G53" s="10" t="s">
        <v>21</v>
      </c>
      <c r="H53" s="10">
        <v>15</v>
      </c>
      <c r="I53" s="10">
        <v>17494</v>
      </c>
      <c r="J53" s="10">
        <f t="shared" si="2"/>
        <v>8464.8387096774204</v>
      </c>
      <c r="K53" s="18">
        <f t="shared" si="3"/>
        <v>870.96774193548379</v>
      </c>
      <c r="L53" s="18">
        <f t="shared" si="1"/>
        <v>63.486290322580651</v>
      </c>
      <c r="M53" s="18">
        <f t="shared" si="6"/>
        <v>934.45403225806444</v>
      </c>
      <c r="N53" s="18">
        <f t="shared" si="7"/>
        <v>7530.3846774193562</v>
      </c>
      <c r="O53" s="10" t="s">
        <v>23</v>
      </c>
    </row>
    <row r="54" spans="2:15" ht="21" x14ac:dyDescent="0.35">
      <c r="B54" s="10">
        <v>48</v>
      </c>
      <c r="C54" s="1"/>
      <c r="D54" s="1"/>
      <c r="E54" s="17" t="s">
        <v>118</v>
      </c>
      <c r="F54" s="10" t="s">
        <v>121</v>
      </c>
      <c r="G54" s="10" t="s">
        <v>21</v>
      </c>
      <c r="H54" s="10">
        <v>4</v>
      </c>
      <c r="I54" s="10">
        <v>17494</v>
      </c>
      <c r="J54" s="10">
        <f t="shared" si="2"/>
        <v>2257.2903225806454</v>
      </c>
      <c r="K54" s="18">
        <f t="shared" si="3"/>
        <v>232.25806451612902</v>
      </c>
      <c r="L54" s="18">
        <f t="shared" si="1"/>
        <v>16.929677419354839</v>
      </c>
      <c r="M54" s="18">
        <f t="shared" si="6"/>
        <v>249.18774193548387</v>
      </c>
      <c r="N54" s="18">
        <f t="shared" si="7"/>
        <v>2008.1025806451614</v>
      </c>
      <c r="O54" s="10" t="s">
        <v>23</v>
      </c>
    </row>
    <row r="55" spans="2:15" ht="21" x14ac:dyDescent="0.35">
      <c r="B55" s="14"/>
      <c r="C55" s="23"/>
      <c r="D55" s="20"/>
    </row>
    <row r="56" spans="2:15" ht="21" x14ac:dyDescent="0.35">
      <c r="B56" s="10"/>
      <c r="C56" s="1"/>
      <c r="D56" s="20"/>
    </row>
    <row r="57" spans="2:15" ht="21" x14ac:dyDescent="0.35">
      <c r="B57" s="10"/>
      <c r="C57" s="1"/>
      <c r="D57" s="1"/>
    </row>
    <row r="58" spans="2:15" ht="21" x14ac:dyDescent="0.35">
      <c r="B58" s="10"/>
      <c r="C58" s="1"/>
      <c r="D58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2024-04-20T07:53:29Z</dcterms:modified>
</cp:coreProperties>
</file>