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FEB-2024\"/>
    </mc:Choice>
  </mc:AlternateContent>
  <xr:revisionPtr revIDLastSave="0" documentId="13_ncr:1_{866615A8-27AF-4FF0-B90A-ED7F8959D7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54" i="1" l="1"/>
  <c r="L54" i="1"/>
  <c r="M54" i="1" s="1"/>
  <c r="N54" i="1" s="1"/>
  <c r="K54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J8" i="1"/>
  <c r="L8" i="1" s="1"/>
  <c r="J9" i="1"/>
  <c r="L9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L29" i="1" s="1"/>
  <c r="J30" i="1"/>
  <c r="L30" i="1" s="1"/>
  <c r="J31" i="1"/>
  <c r="L31" i="1" s="1"/>
  <c r="J32" i="1"/>
  <c r="L32" i="1" s="1"/>
  <c r="J33" i="1"/>
  <c r="J34" i="1"/>
  <c r="J35" i="1"/>
  <c r="J36" i="1"/>
  <c r="L36" i="1" s="1"/>
  <c r="J37" i="1"/>
  <c r="J38" i="1"/>
  <c r="L38" i="1" s="1"/>
  <c r="J39" i="1"/>
  <c r="J40" i="1"/>
  <c r="J41" i="1"/>
  <c r="L41" i="1" s="1"/>
  <c r="J42" i="1"/>
  <c r="L42" i="1" s="1"/>
  <c r="J43" i="1"/>
  <c r="L43" i="1" s="1"/>
  <c r="J44" i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K7" i="1"/>
  <c r="J7" i="1"/>
  <c r="L33" i="1"/>
  <c r="L40" i="1"/>
  <c r="M51" i="1" l="1"/>
  <c r="N51" i="1" s="1"/>
  <c r="M53" i="1"/>
  <c r="N53" i="1" s="1"/>
  <c r="M49" i="1"/>
  <c r="N49" i="1" s="1"/>
  <c r="M45" i="1"/>
  <c r="N45" i="1" s="1"/>
  <c r="M48" i="1"/>
  <c r="N48" i="1" s="1"/>
  <c r="M50" i="1"/>
  <c r="N50" i="1" s="1"/>
  <c r="M52" i="1"/>
  <c r="N52" i="1" s="1"/>
  <c r="M47" i="1"/>
  <c r="N47" i="1" s="1"/>
  <c r="M38" i="1"/>
  <c r="N38" i="1" s="1"/>
  <c r="M9" i="1"/>
  <c r="N9" i="1" s="1"/>
  <c r="M46" i="1"/>
  <c r="N46" i="1" s="1"/>
  <c r="L44" i="1"/>
  <c r="M44" i="1" s="1"/>
  <c r="N44" i="1" s="1"/>
  <c r="M43" i="1"/>
  <c r="N43" i="1" s="1"/>
  <c r="M41" i="1"/>
  <c r="N41" i="1" s="1"/>
  <c r="M42" i="1"/>
  <c r="N42" i="1" s="1"/>
  <c r="L35" i="1"/>
  <c r="M35" i="1" s="1"/>
  <c r="N35" i="1" s="1"/>
  <c r="L34" i="1"/>
  <c r="M34" i="1" s="1"/>
  <c r="N34" i="1" s="1"/>
  <c r="M33" i="1"/>
  <c r="N33" i="1" s="1"/>
  <c r="M40" i="1"/>
  <c r="N40" i="1" s="1"/>
  <c r="M36" i="1"/>
  <c r="N36" i="1" s="1"/>
  <c r="L39" i="1"/>
  <c r="M39" i="1" s="1"/>
  <c r="N39" i="1" s="1"/>
  <c r="L37" i="1"/>
  <c r="M37" i="1" s="1"/>
  <c r="N37" i="1" s="1"/>
  <c r="M8" i="1"/>
  <c r="N8" i="1" s="1"/>
  <c r="M32" i="1"/>
  <c r="N32" i="1" s="1"/>
  <c r="M31" i="1"/>
  <c r="N31" i="1" s="1"/>
  <c r="M30" i="1"/>
  <c r="N30" i="1" s="1"/>
  <c r="M29" i="1"/>
  <c r="N29" i="1" s="1"/>
  <c r="L28" i="1"/>
  <c r="L26" i="1"/>
  <c r="L27" i="1"/>
  <c r="M28" i="1" l="1"/>
  <c r="N28" i="1" s="1"/>
  <c r="M26" i="1"/>
  <c r="N26" i="1" s="1"/>
  <c r="M27" i="1"/>
  <c r="N27" i="1" s="1"/>
  <c r="L25" i="1"/>
  <c r="M25" i="1" s="1"/>
  <c r="N25" i="1" l="1"/>
  <c r="L11" i="1"/>
  <c r="L12" i="1"/>
  <c r="L13" i="1"/>
  <c r="L14" i="1"/>
  <c r="L16" i="1"/>
  <c r="L17" i="1"/>
  <c r="L24" i="1"/>
  <c r="L7" i="1"/>
  <c r="M7" i="1" l="1"/>
  <c r="N7" i="1" s="1"/>
  <c r="M24" i="1"/>
  <c r="N24" i="1" s="1"/>
  <c r="L23" i="1"/>
  <c r="M23" i="1" s="1"/>
  <c r="N23" i="1" s="1"/>
  <c r="L22" i="1"/>
  <c r="M22" i="1" s="1"/>
  <c r="N22" i="1" s="1"/>
  <c r="L21" i="1"/>
  <c r="M21" i="1" s="1"/>
  <c r="N21" i="1" s="1"/>
  <c r="L20" i="1"/>
  <c r="L19" i="1"/>
  <c r="L18" i="1"/>
  <c r="L15" i="1"/>
  <c r="L10" i="1" l="1"/>
  <c r="M19" i="1" l="1"/>
  <c r="N19" i="1" s="1"/>
  <c r="M10" i="1"/>
  <c r="M18" i="1"/>
  <c r="N18" i="1" s="1"/>
  <c r="M12" i="1"/>
  <c r="N12" i="1" s="1"/>
  <c r="M13" i="1"/>
  <c r="N13" i="1" s="1"/>
  <c r="M15" i="1"/>
  <c r="N15" i="1" s="1"/>
  <c r="M11" i="1"/>
  <c r="N11" i="1" s="1"/>
  <c r="M20" i="1"/>
  <c r="N20" i="1" s="1"/>
  <c r="M17" i="1"/>
  <c r="N17" i="1" s="1"/>
  <c r="M16" i="1"/>
  <c r="N16" i="1" s="1"/>
  <c r="M14" i="1"/>
  <c r="N14" i="1" s="1"/>
  <c r="N10" i="1" l="1"/>
</calcChain>
</file>

<file path=xl/sharedStrings.xml><?xml version="1.0" encoding="utf-8"?>
<sst xmlns="http://schemas.openxmlformats.org/spreadsheetml/2006/main" count="215" uniqueCount="124">
  <si>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</si>
  <si>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</si>
  <si>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</si>
  <si>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</si>
  <si>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</si>
  <si>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</si>
  <si>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</si>
  <si>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</si>
  <si>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</si>
  <si>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</si>
  <si>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</si>
  <si>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</si>
  <si>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</si>
  <si>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</si>
  <si>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</si>
  <si>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</si>
  <si>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</si>
  <si>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</si>
  <si>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</si>
  <si>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</si>
  <si>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</si>
  <si>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</si>
  <si>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</si>
  <si>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</si>
  <si>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</si>
  <si>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</si>
  <si>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</si>
  <si>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</si>
  <si>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</si>
  <si>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</si>
  <si>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</si>
  <si>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</si>
  <si>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</si>
  <si>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</si>
  <si>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</si>
  <si>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Devendra Pal</t>
  </si>
  <si>
    <t>Munna Sah</t>
  </si>
  <si>
    <t xml:space="preserve">Pramod Gola </t>
  </si>
  <si>
    <t>DVR.</t>
  </si>
  <si>
    <t>Shripal</t>
  </si>
  <si>
    <t>Bhuletan Sah</t>
  </si>
  <si>
    <t>Shyam singh</t>
  </si>
  <si>
    <t>Suresh Kumar</t>
  </si>
  <si>
    <t>Md.Jahir</t>
  </si>
  <si>
    <t>Mahesh Kumar</t>
  </si>
  <si>
    <t>Narayan Singh</t>
  </si>
  <si>
    <t>Ram Murti Mishra</t>
  </si>
  <si>
    <t xml:space="preserve">Rishi Raj Gola 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</si>
  <si>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</si>
  <si>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</si>
  <si>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</si>
  <si>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</si>
  <si>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</si>
  <si>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</si>
  <si>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</si>
  <si>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</si>
  <si>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</si>
  <si>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</si>
  <si>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</si>
  <si>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</si>
  <si>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</si>
  <si>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Intazar</t>
  </si>
  <si>
    <t>Haneef</t>
  </si>
  <si>
    <t>Pramod Kumar</t>
  </si>
  <si>
    <t>Ashish Sharma</t>
  </si>
  <si>
    <t>Pyare Lal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</si>
  <si>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</si>
  <si>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</si>
  <si>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</si>
  <si>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</si>
  <si>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</si>
  <si>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</si>
  <si>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</si>
  <si>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</si>
  <si>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</si>
  <si>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</si>
  <si>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</si>
  <si>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</si>
  <si>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Pardeep </t>
  </si>
  <si>
    <t xml:space="preserve">Shashi Kant </t>
  </si>
  <si>
    <t>Deepak</t>
  </si>
  <si>
    <t>Bandana</t>
  </si>
  <si>
    <t>Ram Bhajan</t>
  </si>
  <si>
    <t>Rajender Singh</t>
  </si>
  <si>
    <t>Vikash</t>
  </si>
  <si>
    <t>Gurmeet Singh</t>
  </si>
  <si>
    <t>Pramod Kumar Dubey</t>
  </si>
  <si>
    <t>PANORATLUS PHNJ</t>
  </si>
  <si>
    <t>JAY KARAN</t>
  </si>
  <si>
    <t>MAHENDRA KUMAR</t>
  </si>
  <si>
    <t>VIJAY BAHADUR SINGH</t>
  </si>
  <si>
    <t>SANJAY KUMAR</t>
  </si>
  <si>
    <t>DEVENDER SHARMA</t>
  </si>
  <si>
    <t>SHITLA PRASAD DUBEY</t>
  </si>
  <si>
    <t>RANJIT SINGH</t>
  </si>
  <si>
    <t>VEERPAL</t>
  </si>
  <si>
    <t>Rajender Singh Duhoon</t>
  </si>
  <si>
    <t>Poonam Verma</t>
  </si>
  <si>
    <t>Ravi Kumar</t>
  </si>
  <si>
    <t>Hemant Kumar</t>
  </si>
  <si>
    <t xml:space="preserve">Vinay </t>
  </si>
  <si>
    <t>Ramesh Chandra</t>
  </si>
  <si>
    <t>Sukh Ram Singh</t>
  </si>
  <si>
    <t>Laxmi Rawat</t>
  </si>
  <si>
    <t>Virender Singh</t>
  </si>
  <si>
    <t>L/g</t>
  </si>
  <si>
    <t>Mukesh Kumar Sharma</t>
  </si>
  <si>
    <t xml:space="preserve">Lalita </t>
  </si>
  <si>
    <t>Mohd.Usman</t>
  </si>
  <si>
    <t>Mukesh Kumar</t>
  </si>
  <si>
    <t>Netra Pal</t>
  </si>
  <si>
    <t>Hafiz Ahmed</t>
  </si>
  <si>
    <t>JAYANTI PRASADSHARMA</t>
  </si>
  <si>
    <t>Pankaj Singh</t>
  </si>
  <si>
    <t>Qamrum Nisha</t>
  </si>
  <si>
    <t>Nitin Malik</t>
  </si>
  <si>
    <t>Pardeep kumar</t>
  </si>
  <si>
    <t>Neel Kanth Sharma</t>
  </si>
  <si>
    <t>Dharam Raj Singh</t>
  </si>
  <si>
    <t>Mohd.Sadiq</t>
  </si>
  <si>
    <t>VedPal Singh</t>
  </si>
  <si>
    <t>Usha Saxena</t>
  </si>
  <si>
    <t>For the Month of FEB- 2024</t>
  </si>
  <si>
    <t>Lal Bihari Saxena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</si>
</sst>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13" zoomScaleNormal="100" workbookViewId="0">
      <selection activeCell="H28" sqref="H28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0" t="s">
        <v>0</v>
      </c>
      <c r="H1" s="20"/>
      <c r="I1" s="20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19" t="s">
        <v>1</v>
      </c>
      <c r="H2" s="19"/>
      <c r="I2" s="19"/>
      <c r="J2" s="4"/>
      <c r="K2" s="2"/>
      <c r="L2" s="2"/>
      <c r="M2" s="2"/>
      <c r="N2" s="19" t="s">
        <v>2</v>
      </c>
      <c r="O2" s="19"/>
      <c r="P2" s="2"/>
    </row>
    <row r="3" spans="1:19" ht="18.75" x14ac:dyDescent="0.3">
      <c r="B3" s="7" t="s">
        <v>3</v>
      </c>
      <c r="C3" s="7"/>
      <c r="D3" s="7"/>
      <c r="E3" s="7"/>
      <c r="F3" s="7"/>
      <c r="G3" s="19" t="s">
        <v>4</v>
      </c>
      <c r="H3" s="19"/>
      <c r="I3" s="19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60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122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52</v>
      </c>
      <c r="F7" s="10" t="s">
        <v>54</v>
      </c>
      <c r="G7" s="10" t="s">
        <v>49</v>
      </c>
      <c r="H7" s="10">
        <v>29</v>
      </c>
      <c r="I7" s="10">
        <v>21215</v>
      </c>
      <c r="J7" s="10">
        <f>I7/29*H7</f>
        <v>21215</v>
      </c>
      <c r="K7" s="16">
        <f>15000/29*H7*12%</f>
        <v>1800.0000000000002</v>
      </c>
      <c r="L7" s="16">
        <f>J7*0.75%</f>
        <v>159.11249999999998</v>
      </c>
      <c r="M7" s="16">
        <f>K7+L7</f>
        <v>1959.1125000000002</v>
      </c>
      <c r="N7" s="16">
        <f>J7-M7</f>
        <v>19255.887500000001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76</v>
      </c>
      <c r="F8" s="18" t="s">
        <v>96</v>
      </c>
      <c r="G8" s="10" t="s">
        <v>59</v>
      </c>
      <c r="H8" s="10">
        <v>26</v>
      </c>
      <c r="I8" s="10">
        <v>21215</v>
      </c>
      <c r="J8" s="10">
        <f t="shared" ref="J8:J54" si="0">I8/29*H8</f>
        <v>19020.344827586207</v>
      </c>
      <c r="K8" s="16">
        <f t="shared" ref="K8:K54" si="1">15000/29*H8*12%</f>
        <v>1613.793103448276</v>
      </c>
      <c r="L8" s="16">
        <f>J8*0.75%</f>
        <v>142.65258620689653</v>
      </c>
      <c r="M8" s="16">
        <f>K8+L8</f>
        <v>1756.4456896551726</v>
      </c>
      <c r="N8" s="16">
        <f>J8-M8</f>
        <v>17263.899137931036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106</v>
      </c>
      <c r="F9" s="10" t="s">
        <v>112</v>
      </c>
      <c r="G9" s="10" t="s">
        <v>59</v>
      </c>
      <c r="H9" s="10">
        <v>29</v>
      </c>
      <c r="I9" s="10">
        <v>21215</v>
      </c>
      <c r="J9" s="10">
        <f t="shared" si="0"/>
        <v>21215</v>
      </c>
      <c r="K9" s="16">
        <f t="shared" si="1"/>
        <v>1800.0000000000002</v>
      </c>
      <c r="L9" s="16">
        <f>J9*0.75%</f>
        <v>159.11249999999998</v>
      </c>
      <c r="M9" s="16">
        <f>K9+L9</f>
        <v>1959.1125000000002</v>
      </c>
      <c r="N9" s="16">
        <f>J9-M9</f>
        <v>19255.887500000001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48</v>
      </c>
      <c r="G10" s="10" t="s">
        <v>19</v>
      </c>
      <c r="H10" s="10">
        <v>29</v>
      </c>
      <c r="I10" s="10">
        <v>17494</v>
      </c>
      <c r="J10" s="10">
        <f t="shared" si="0"/>
        <v>17494</v>
      </c>
      <c r="K10" s="16">
        <f t="shared" si="1"/>
        <v>1800.0000000000002</v>
      </c>
      <c r="L10" s="16">
        <f t="shared" ref="L10:L54" si="2">J10*0.75%</f>
        <v>131.20499999999998</v>
      </c>
      <c r="M10" s="16">
        <f t="shared" ref="M10:M54" si="3">K10+L10</f>
        <v>1931.2050000000002</v>
      </c>
      <c r="N10" s="16">
        <f t="shared" ref="N10:N54" si="4">J10-M10</f>
        <v>15562.795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46</v>
      </c>
      <c r="G11" s="10" t="s">
        <v>19</v>
      </c>
      <c r="H11" s="10">
        <v>29</v>
      </c>
      <c r="I11" s="10">
        <v>17494</v>
      </c>
      <c r="J11" s="10">
        <f t="shared" si="0"/>
        <v>17494</v>
      </c>
      <c r="K11" s="16">
        <f t="shared" si="1"/>
        <v>1800.0000000000002</v>
      </c>
      <c r="L11" s="16">
        <f t="shared" si="2"/>
        <v>131.20499999999998</v>
      </c>
      <c r="M11" s="16">
        <f t="shared" si="3"/>
        <v>1931.2050000000002</v>
      </c>
      <c r="N11" s="16">
        <f t="shared" si="4"/>
        <v>15562.795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44</v>
      </c>
      <c r="G12" s="10" t="s">
        <v>19</v>
      </c>
      <c r="H12" s="10">
        <v>29</v>
      </c>
      <c r="I12" s="10">
        <v>17494</v>
      </c>
      <c r="J12" s="10">
        <f t="shared" si="0"/>
        <v>17494</v>
      </c>
      <c r="K12" s="16">
        <f t="shared" si="1"/>
        <v>1800.0000000000002</v>
      </c>
      <c r="L12" s="16">
        <f t="shared" si="2"/>
        <v>131.20499999999998</v>
      </c>
      <c r="M12" s="16">
        <f t="shared" si="3"/>
        <v>1931.2050000000002</v>
      </c>
      <c r="N12" s="16">
        <f t="shared" si="4"/>
        <v>15562.795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45</v>
      </c>
      <c r="G13" s="10" t="s">
        <v>27</v>
      </c>
      <c r="H13" s="10">
        <v>28</v>
      </c>
      <c r="I13" s="10">
        <v>17494</v>
      </c>
      <c r="J13" s="10">
        <f t="shared" si="0"/>
        <v>16890.758620689656</v>
      </c>
      <c r="K13" s="16">
        <f t="shared" si="1"/>
        <v>1737.9310344827586</v>
      </c>
      <c r="L13" s="16">
        <f t="shared" si="2"/>
        <v>126.68068965517242</v>
      </c>
      <c r="M13" s="16">
        <f t="shared" si="3"/>
        <v>1864.6117241379311</v>
      </c>
      <c r="N13" s="16">
        <f t="shared" si="4"/>
        <v>15026.146896551725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28</v>
      </c>
      <c r="F14" s="10" t="s">
        <v>43</v>
      </c>
      <c r="G14" s="10" t="s">
        <v>19</v>
      </c>
      <c r="H14" s="10">
        <v>29</v>
      </c>
      <c r="I14" s="10">
        <v>17494</v>
      </c>
      <c r="J14" s="10">
        <f t="shared" si="0"/>
        <v>17494</v>
      </c>
      <c r="K14" s="16">
        <f t="shared" si="1"/>
        <v>1800.0000000000002</v>
      </c>
      <c r="L14" s="16">
        <f t="shared" si="2"/>
        <v>131.20499999999998</v>
      </c>
      <c r="M14" s="16">
        <f t="shared" si="3"/>
        <v>1931.2050000000002</v>
      </c>
      <c r="N14" s="16">
        <f t="shared" si="4"/>
        <v>15562.795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29</v>
      </c>
      <c r="F15" s="10" t="s">
        <v>30</v>
      </c>
      <c r="G15" s="10" t="s">
        <v>19</v>
      </c>
      <c r="H15" s="10">
        <v>21</v>
      </c>
      <c r="I15" s="10">
        <v>17494</v>
      </c>
      <c r="J15" s="10">
        <f t="shared" si="0"/>
        <v>12668.068965517243</v>
      </c>
      <c r="K15" s="16">
        <f t="shared" si="1"/>
        <v>1303.4482758620691</v>
      </c>
      <c r="L15" s="16">
        <f t="shared" si="2"/>
        <v>95.010517241379318</v>
      </c>
      <c r="M15" s="16">
        <f t="shared" si="3"/>
        <v>1398.4587931034484</v>
      </c>
      <c r="N15" s="16">
        <f t="shared" si="4"/>
        <v>11269.610172413795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31</v>
      </c>
      <c r="F16" s="10" t="s">
        <v>32</v>
      </c>
      <c r="G16" s="10" t="s">
        <v>19</v>
      </c>
      <c r="H16" s="10">
        <v>29</v>
      </c>
      <c r="I16" s="10">
        <v>17494</v>
      </c>
      <c r="J16" s="10">
        <f t="shared" si="0"/>
        <v>17494</v>
      </c>
      <c r="K16" s="16">
        <f t="shared" si="1"/>
        <v>1800.0000000000002</v>
      </c>
      <c r="L16" s="16">
        <f t="shared" si="2"/>
        <v>131.20499999999998</v>
      </c>
      <c r="M16" s="16">
        <f t="shared" si="3"/>
        <v>1931.2050000000002</v>
      </c>
      <c r="N16" s="16">
        <f t="shared" si="4"/>
        <v>15562.795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33</v>
      </c>
      <c r="F17" s="10" t="s">
        <v>42</v>
      </c>
      <c r="G17" s="10" t="s">
        <v>19</v>
      </c>
      <c r="H17" s="10">
        <v>29</v>
      </c>
      <c r="I17" s="10">
        <v>17494</v>
      </c>
      <c r="J17" s="10">
        <f t="shared" si="0"/>
        <v>17494</v>
      </c>
      <c r="K17" s="16">
        <f t="shared" si="1"/>
        <v>1800.0000000000002</v>
      </c>
      <c r="L17" s="16">
        <f t="shared" si="2"/>
        <v>131.20499999999998</v>
      </c>
      <c r="M17" s="16">
        <f t="shared" si="3"/>
        <v>1931.2050000000002</v>
      </c>
      <c r="N17" s="16">
        <f t="shared" si="4"/>
        <v>15562.795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34</v>
      </c>
      <c r="F18" s="10" t="s">
        <v>41</v>
      </c>
      <c r="G18" s="10" t="s">
        <v>19</v>
      </c>
      <c r="H18" s="10">
        <v>27</v>
      </c>
      <c r="I18" s="10">
        <v>17494</v>
      </c>
      <c r="J18" s="10">
        <f t="shared" si="0"/>
        <v>16287.517241379312</v>
      </c>
      <c r="K18" s="16">
        <f t="shared" si="1"/>
        <v>1675.8620689655174</v>
      </c>
      <c r="L18" s="16">
        <f t="shared" si="2"/>
        <v>122.15637931034483</v>
      </c>
      <c r="M18" s="16">
        <f t="shared" si="3"/>
        <v>1798.0184482758623</v>
      </c>
      <c r="N18" s="16">
        <f t="shared" si="4"/>
        <v>14489.498793103448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35</v>
      </c>
      <c r="F19" s="10" t="s">
        <v>39</v>
      </c>
      <c r="G19" s="10" t="s">
        <v>19</v>
      </c>
      <c r="H19" s="10">
        <v>29</v>
      </c>
      <c r="I19" s="10">
        <v>17494</v>
      </c>
      <c r="J19" s="10">
        <f t="shared" si="0"/>
        <v>17494</v>
      </c>
      <c r="K19" s="16">
        <f t="shared" si="1"/>
        <v>1800.0000000000002</v>
      </c>
      <c r="L19" s="16">
        <f t="shared" si="2"/>
        <v>131.20499999999998</v>
      </c>
      <c r="M19" s="16">
        <f t="shared" si="3"/>
        <v>1931.2050000000002</v>
      </c>
      <c r="N19" s="16">
        <f t="shared" si="4"/>
        <v>15562.795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36</v>
      </c>
      <c r="F20" s="10" t="s">
        <v>40</v>
      </c>
      <c r="G20" s="10" t="s">
        <v>19</v>
      </c>
      <c r="H20" s="10">
        <v>29</v>
      </c>
      <c r="I20" s="10">
        <v>17494</v>
      </c>
      <c r="J20" s="10">
        <f t="shared" si="0"/>
        <v>17494</v>
      </c>
      <c r="K20" s="16">
        <f t="shared" si="1"/>
        <v>1800.0000000000002</v>
      </c>
      <c r="L20" s="16">
        <f t="shared" si="2"/>
        <v>131.20499999999998</v>
      </c>
      <c r="M20" s="16">
        <f t="shared" si="3"/>
        <v>1931.2050000000002</v>
      </c>
      <c r="N20" s="16">
        <f t="shared" si="4"/>
        <v>15562.795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37</v>
      </c>
      <c r="F21" s="10" t="s">
        <v>47</v>
      </c>
      <c r="G21" s="10" t="s">
        <v>19</v>
      </c>
      <c r="H21" s="10">
        <v>28</v>
      </c>
      <c r="I21" s="10">
        <v>17494</v>
      </c>
      <c r="J21" s="10">
        <f t="shared" si="0"/>
        <v>16890.758620689656</v>
      </c>
      <c r="K21" s="16">
        <f t="shared" si="1"/>
        <v>1737.9310344827586</v>
      </c>
      <c r="L21" s="16">
        <f t="shared" si="2"/>
        <v>126.68068965517242</v>
      </c>
      <c r="M21" s="16">
        <f t="shared" si="3"/>
        <v>1864.6117241379311</v>
      </c>
      <c r="N21" s="16">
        <f t="shared" si="4"/>
        <v>15026.146896551725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50</v>
      </c>
      <c r="F22" s="10" t="s">
        <v>51</v>
      </c>
      <c r="G22" s="10" t="s">
        <v>19</v>
      </c>
      <c r="H22" s="10">
        <v>29</v>
      </c>
      <c r="I22" s="10">
        <v>17494</v>
      </c>
      <c r="J22" s="10">
        <f t="shared" si="0"/>
        <v>17494</v>
      </c>
      <c r="K22" s="16">
        <f t="shared" si="1"/>
        <v>1800.0000000000002</v>
      </c>
      <c r="L22" s="16">
        <f t="shared" si="2"/>
        <v>131.20499999999998</v>
      </c>
      <c r="M22" s="16">
        <f t="shared" si="3"/>
        <v>1931.2050000000002</v>
      </c>
      <c r="N22" s="16">
        <f t="shared" si="4"/>
        <v>15562.795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55</v>
      </c>
      <c r="F23" s="10" t="s">
        <v>56</v>
      </c>
      <c r="G23" s="10" t="s">
        <v>20</v>
      </c>
      <c r="H23" s="10">
        <v>27</v>
      </c>
      <c r="I23" s="10">
        <v>17494</v>
      </c>
      <c r="J23" s="10">
        <f t="shared" si="0"/>
        <v>16287.517241379312</v>
      </c>
      <c r="K23" s="16">
        <f t="shared" si="1"/>
        <v>1675.8620689655174</v>
      </c>
      <c r="L23" s="16">
        <f t="shared" si="2"/>
        <v>122.15637931034483</v>
      </c>
      <c r="M23" s="16">
        <f t="shared" si="3"/>
        <v>1798.0184482758623</v>
      </c>
      <c r="N23" s="16">
        <f t="shared" si="4"/>
        <v>14489.498793103448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57</v>
      </c>
      <c r="F24" s="10" t="s">
        <v>58</v>
      </c>
      <c r="G24" s="10" t="s">
        <v>19</v>
      </c>
      <c r="H24" s="10">
        <v>29</v>
      </c>
      <c r="I24" s="10">
        <v>17494</v>
      </c>
      <c r="J24" s="10">
        <f t="shared" si="0"/>
        <v>17494</v>
      </c>
      <c r="K24" s="16">
        <f t="shared" si="1"/>
        <v>1800.0000000000002</v>
      </c>
      <c r="L24" s="16">
        <f t="shared" si="2"/>
        <v>131.20499999999998</v>
      </c>
      <c r="M24" s="16">
        <f t="shared" si="3"/>
        <v>1931.2050000000002</v>
      </c>
      <c r="N24" s="16">
        <f t="shared" si="4"/>
        <v>15562.795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61</v>
      </c>
      <c r="F25" s="10" t="s">
        <v>62</v>
      </c>
      <c r="G25" s="10" t="s">
        <v>38</v>
      </c>
      <c r="H25" s="10">
        <v>26</v>
      </c>
      <c r="I25" s="10">
        <v>21215</v>
      </c>
      <c r="J25" s="10">
        <f t="shared" si="0"/>
        <v>19020.344827586207</v>
      </c>
      <c r="K25" s="16">
        <f t="shared" si="1"/>
        <v>1613.793103448276</v>
      </c>
      <c r="L25" s="16">
        <f t="shared" si="2"/>
        <v>142.65258620689653</v>
      </c>
      <c r="M25" s="16">
        <f t="shared" si="3"/>
        <v>1756.4456896551726</v>
      </c>
      <c r="N25" s="16">
        <f t="shared" si="4"/>
        <v>17263.899137931036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63</v>
      </c>
      <c r="F26" s="10" t="s">
        <v>65</v>
      </c>
      <c r="G26" s="10" t="s">
        <v>53</v>
      </c>
      <c r="H26" s="10">
        <v>25</v>
      </c>
      <c r="I26" s="10">
        <v>17494</v>
      </c>
      <c r="J26" s="10">
        <f t="shared" si="0"/>
        <v>15081.034482758621</v>
      </c>
      <c r="K26" s="16">
        <f t="shared" si="1"/>
        <v>1551.7241379310344</v>
      </c>
      <c r="L26" s="16">
        <f t="shared" si="2"/>
        <v>113.10775862068965</v>
      </c>
      <c r="M26" s="16">
        <f t="shared" si="3"/>
        <v>1664.8318965517242</v>
      </c>
      <c r="N26" s="16">
        <f t="shared" si="4"/>
        <v>13416.202586206897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64</v>
      </c>
      <c r="F27" s="10" t="s">
        <v>68</v>
      </c>
      <c r="G27" s="10" t="s">
        <v>19</v>
      </c>
      <c r="H27" s="10">
        <v>27</v>
      </c>
      <c r="I27" s="10">
        <v>17494</v>
      </c>
      <c r="J27" s="10">
        <f t="shared" si="0"/>
        <v>16287.517241379312</v>
      </c>
      <c r="K27" s="16">
        <f t="shared" si="1"/>
        <v>1675.8620689655174</v>
      </c>
      <c r="L27" s="16">
        <f t="shared" si="2"/>
        <v>122.15637931034483</v>
      </c>
      <c r="M27" s="16">
        <f t="shared" si="3"/>
        <v>1798.0184482758623</v>
      </c>
      <c r="N27" s="16">
        <f t="shared" si="4"/>
        <v>14489.498793103448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66</v>
      </c>
      <c r="F28" s="10" t="s">
        <v>67</v>
      </c>
      <c r="G28" s="10" t="s">
        <v>38</v>
      </c>
      <c r="H28" s="10">
        <v>26</v>
      </c>
      <c r="I28" s="10">
        <v>21215</v>
      </c>
      <c r="J28" s="10">
        <f t="shared" si="0"/>
        <v>19020.344827586207</v>
      </c>
      <c r="K28" s="16">
        <f t="shared" si="1"/>
        <v>1613.793103448276</v>
      </c>
      <c r="L28" s="16">
        <f t="shared" si="2"/>
        <v>142.65258620689653</v>
      </c>
      <c r="M28" s="16">
        <f t="shared" si="3"/>
        <v>1756.4456896551726</v>
      </c>
      <c r="N28" s="16">
        <f t="shared" si="4"/>
        <v>17263.899137931036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69</v>
      </c>
      <c r="F29" s="10" t="s">
        <v>71</v>
      </c>
      <c r="G29" s="10" t="s">
        <v>19</v>
      </c>
      <c r="H29" s="10">
        <v>29</v>
      </c>
      <c r="I29" s="10">
        <v>17494</v>
      </c>
      <c r="J29" s="10">
        <f t="shared" si="0"/>
        <v>17494</v>
      </c>
      <c r="K29" s="16">
        <f t="shared" si="1"/>
        <v>1800.0000000000002</v>
      </c>
      <c r="L29" s="16">
        <f t="shared" si="2"/>
        <v>131.20499999999998</v>
      </c>
      <c r="M29" s="16">
        <f t="shared" si="3"/>
        <v>1931.2050000000002</v>
      </c>
      <c r="N29" s="16">
        <f t="shared" si="4"/>
        <v>15562.795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70</v>
      </c>
      <c r="F30" s="10" t="s">
        <v>72</v>
      </c>
      <c r="G30" s="10" t="s">
        <v>19</v>
      </c>
      <c r="H30" s="10">
        <v>19</v>
      </c>
      <c r="I30" s="10">
        <v>17494</v>
      </c>
      <c r="J30" s="10">
        <f t="shared" si="0"/>
        <v>11461.586206896553</v>
      </c>
      <c r="K30" s="16">
        <f t="shared" si="1"/>
        <v>1179.3103448275863</v>
      </c>
      <c r="L30" s="16">
        <f t="shared" si="2"/>
        <v>85.961896551724138</v>
      </c>
      <c r="M30" s="16">
        <f t="shared" si="3"/>
        <v>1265.2722413793103</v>
      </c>
      <c r="N30" s="16">
        <f t="shared" si="4"/>
        <v>10196.313965517242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73</v>
      </c>
      <c r="F31" s="10" t="s">
        <v>74</v>
      </c>
      <c r="G31" s="10" t="s">
        <v>19</v>
      </c>
      <c r="H31" s="10">
        <v>27</v>
      </c>
      <c r="I31" s="10">
        <v>17494</v>
      </c>
      <c r="J31" s="10">
        <f t="shared" si="0"/>
        <v>16287.517241379312</v>
      </c>
      <c r="K31" s="16">
        <f t="shared" si="1"/>
        <v>1675.8620689655174</v>
      </c>
      <c r="L31" s="16">
        <f t="shared" si="2"/>
        <v>122.15637931034483</v>
      </c>
      <c r="M31" s="16">
        <f t="shared" si="3"/>
        <v>1798.0184482758623</v>
      </c>
      <c r="N31" s="16">
        <f t="shared" si="4"/>
        <v>14489.498793103448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75</v>
      </c>
      <c r="F32" s="10" t="s">
        <v>95</v>
      </c>
      <c r="G32" s="10" t="s">
        <v>19</v>
      </c>
      <c r="H32" s="10">
        <v>29</v>
      </c>
      <c r="I32" s="10">
        <v>17494</v>
      </c>
      <c r="J32" s="10">
        <f t="shared" si="0"/>
        <v>17494</v>
      </c>
      <c r="K32" s="16">
        <f t="shared" si="1"/>
        <v>1800.0000000000002</v>
      </c>
      <c r="L32" s="10">
        <f t="shared" si="2"/>
        <v>131.20499999999998</v>
      </c>
      <c r="M32" s="10">
        <f t="shared" si="3"/>
        <v>1931.2050000000002</v>
      </c>
      <c r="N32" s="10">
        <f t="shared" si="4"/>
        <v>15562.795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33</v>
      </c>
      <c r="F33" s="10" t="s">
        <v>82</v>
      </c>
      <c r="G33" s="10" t="s">
        <v>19</v>
      </c>
      <c r="H33" s="10">
        <v>29</v>
      </c>
      <c r="I33" s="10">
        <v>17494</v>
      </c>
      <c r="J33" s="10">
        <f t="shared" si="0"/>
        <v>17494</v>
      </c>
      <c r="K33" s="16">
        <f t="shared" si="1"/>
        <v>1800.0000000000002</v>
      </c>
      <c r="L33" s="16">
        <f t="shared" si="2"/>
        <v>131.20499999999998</v>
      </c>
      <c r="M33" s="10">
        <f t="shared" si="3"/>
        <v>1931.2050000000002</v>
      </c>
      <c r="N33" s="10">
        <f t="shared" si="4"/>
        <v>15562.795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66</v>
      </c>
      <c r="F34" s="10" t="s">
        <v>83</v>
      </c>
      <c r="G34" s="10" t="s">
        <v>38</v>
      </c>
      <c r="H34" s="10">
        <v>29</v>
      </c>
      <c r="I34" s="10">
        <v>21215</v>
      </c>
      <c r="J34" s="10">
        <f t="shared" si="0"/>
        <v>21215</v>
      </c>
      <c r="K34" s="16">
        <f t="shared" si="1"/>
        <v>1800.0000000000002</v>
      </c>
      <c r="L34" s="16">
        <f t="shared" si="2"/>
        <v>159.11249999999998</v>
      </c>
      <c r="M34" s="10">
        <f t="shared" si="3"/>
        <v>1959.1125000000002</v>
      </c>
      <c r="N34" s="10">
        <f t="shared" si="4"/>
        <v>19255.887500000001</v>
      </c>
      <c r="O34" s="10" t="s">
        <v>21</v>
      </c>
    </row>
    <row r="35" spans="2:15" ht="21" x14ac:dyDescent="0.35">
      <c r="B35" s="10">
        <v>29</v>
      </c>
      <c r="C35" s="1"/>
      <c r="D35" s="1"/>
      <c r="E35" s="17" t="s">
        <v>85</v>
      </c>
      <c r="F35" s="10" t="s">
        <v>94</v>
      </c>
      <c r="G35" s="10" t="s">
        <v>19</v>
      </c>
      <c r="H35" s="10">
        <v>27</v>
      </c>
      <c r="I35" s="10">
        <v>17494</v>
      </c>
      <c r="J35" s="10">
        <f t="shared" si="0"/>
        <v>16287.517241379312</v>
      </c>
      <c r="K35" s="16">
        <f t="shared" si="1"/>
        <v>1675.8620689655174</v>
      </c>
      <c r="L35" s="16">
        <f t="shared" si="2"/>
        <v>122.15637931034483</v>
      </c>
      <c r="M35" s="10">
        <f t="shared" si="3"/>
        <v>1798.0184482758623</v>
      </c>
      <c r="N35" s="10">
        <f t="shared" si="4"/>
        <v>14489.498793103448</v>
      </c>
      <c r="O35" s="10" t="s">
        <v>21</v>
      </c>
    </row>
    <row r="36" spans="2:15" ht="21" x14ac:dyDescent="0.35">
      <c r="B36" s="10">
        <v>30</v>
      </c>
      <c r="C36" s="1"/>
      <c r="D36" s="1"/>
      <c r="E36" s="17" t="s">
        <v>86</v>
      </c>
      <c r="F36" s="10" t="s">
        <v>93</v>
      </c>
      <c r="G36" s="10" t="s">
        <v>19</v>
      </c>
      <c r="H36" s="10">
        <v>27</v>
      </c>
      <c r="I36" s="10">
        <v>17494</v>
      </c>
      <c r="J36" s="10">
        <f t="shared" si="0"/>
        <v>16287.517241379312</v>
      </c>
      <c r="K36" s="16">
        <f t="shared" si="1"/>
        <v>1675.8620689655174</v>
      </c>
      <c r="L36" s="16">
        <f t="shared" si="2"/>
        <v>122.15637931034483</v>
      </c>
      <c r="M36" s="10">
        <f t="shared" si="3"/>
        <v>1798.0184482758623</v>
      </c>
      <c r="N36" s="10">
        <f t="shared" si="4"/>
        <v>14489.498793103448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77</v>
      </c>
      <c r="F37" s="18" t="s">
        <v>87</v>
      </c>
      <c r="G37" s="10" t="s">
        <v>19</v>
      </c>
      <c r="H37" s="10">
        <v>29</v>
      </c>
      <c r="I37" s="10">
        <v>17494</v>
      </c>
      <c r="J37" s="10">
        <f t="shared" si="0"/>
        <v>17494</v>
      </c>
      <c r="K37" s="16">
        <f t="shared" si="1"/>
        <v>1800.0000000000002</v>
      </c>
      <c r="L37" s="16">
        <f t="shared" si="2"/>
        <v>131.20499999999998</v>
      </c>
      <c r="M37" s="10">
        <f t="shared" si="3"/>
        <v>1931.2050000000002</v>
      </c>
      <c r="N37" s="10">
        <f t="shared" si="4"/>
        <v>15562.795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78</v>
      </c>
      <c r="F38" s="18" t="s">
        <v>92</v>
      </c>
      <c r="G38" s="10" t="s">
        <v>19</v>
      </c>
      <c r="H38" s="10">
        <v>27</v>
      </c>
      <c r="I38" s="10">
        <v>17494</v>
      </c>
      <c r="J38" s="10">
        <f t="shared" si="0"/>
        <v>16287.517241379312</v>
      </c>
      <c r="K38" s="16">
        <f t="shared" si="1"/>
        <v>1675.8620689655174</v>
      </c>
      <c r="L38" s="16">
        <f t="shared" si="2"/>
        <v>122.15637931034483</v>
      </c>
      <c r="M38" s="10">
        <f t="shared" si="3"/>
        <v>1798.0184482758623</v>
      </c>
      <c r="N38" s="10">
        <f t="shared" si="4"/>
        <v>14489.498793103448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79</v>
      </c>
      <c r="F39" s="18" t="s">
        <v>88</v>
      </c>
      <c r="G39" s="10" t="s">
        <v>53</v>
      </c>
      <c r="H39" s="10">
        <v>27</v>
      </c>
      <c r="I39" s="10">
        <v>17494</v>
      </c>
      <c r="J39" s="10">
        <f t="shared" si="0"/>
        <v>16287.517241379312</v>
      </c>
      <c r="K39" s="16">
        <f t="shared" si="1"/>
        <v>1675.8620689655174</v>
      </c>
      <c r="L39" s="16">
        <f t="shared" si="2"/>
        <v>122.15637931034483</v>
      </c>
      <c r="M39" s="10">
        <f t="shared" si="3"/>
        <v>1798.0184482758623</v>
      </c>
      <c r="N39" s="10">
        <f t="shared" si="4"/>
        <v>14489.498793103448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80</v>
      </c>
      <c r="F40" s="18" t="s">
        <v>89</v>
      </c>
      <c r="G40" s="10" t="s">
        <v>19</v>
      </c>
      <c r="H40" s="10">
        <v>29</v>
      </c>
      <c r="I40" s="10">
        <v>17494</v>
      </c>
      <c r="J40" s="10">
        <f t="shared" si="0"/>
        <v>17494</v>
      </c>
      <c r="K40" s="16">
        <f t="shared" si="1"/>
        <v>1800.0000000000002</v>
      </c>
      <c r="L40" s="16">
        <f t="shared" si="2"/>
        <v>131.20499999999998</v>
      </c>
      <c r="M40" s="10">
        <f t="shared" si="3"/>
        <v>1931.2050000000002</v>
      </c>
      <c r="N40" s="10">
        <f t="shared" si="4"/>
        <v>15562.795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81</v>
      </c>
      <c r="F41" s="10" t="s">
        <v>90</v>
      </c>
      <c r="G41" s="10" t="s">
        <v>20</v>
      </c>
      <c r="H41" s="10">
        <v>28</v>
      </c>
      <c r="I41" s="10">
        <v>17494</v>
      </c>
      <c r="J41" s="10">
        <f t="shared" si="0"/>
        <v>16890.758620689656</v>
      </c>
      <c r="K41" s="16">
        <f t="shared" si="1"/>
        <v>1737.9310344827586</v>
      </c>
      <c r="L41" s="16">
        <f t="shared" si="2"/>
        <v>126.68068965517242</v>
      </c>
      <c r="M41" s="10">
        <f t="shared" si="3"/>
        <v>1864.6117241379311</v>
      </c>
      <c r="N41" s="10">
        <f t="shared" si="4"/>
        <v>15026.146896551725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84</v>
      </c>
      <c r="F42" s="18" t="s">
        <v>91</v>
      </c>
      <c r="G42" s="10" t="s">
        <v>38</v>
      </c>
      <c r="H42" s="10">
        <v>26</v>
      </c>
      <c r="I42" s="10">
        <v>21215</v>
      </c>
      <c r="J42" s="10">
        <f t="shared" si="0"/>
        <v>19020.344827586207</v>
      </c>
      <c r="K42" s="16">
        <f t="shared" si="1"/>
        <v>1613.793103448276</v>
      </c>
      <c r="L42" s="16">
        <f t="shared" si="2"/>
        <v>142.65258620689653</v>
      </c>
      <c r="M42" s="10">
        <f t="shared" si="3"/>
        <v>1756.4456896551726</v>
      </c>
      <c r="N42" s="10">
        <f t="shared" si="4"/>
        <v>17263.899137931036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97</v>
      </c>
      <c r="F43" s="10" t="s">
        <v>98</v>
      </c>
      <c r="G43" s="10" t="s">
        <v>20</v>
      </c>
      <c r="H43" s="10">
        <v>27</v>
      </c>
      <c r="I43" s="10">
        <v>17494</v>
      </c>
      <c r="J43" s="10">
        <f t="shared" si="0"/>
        <v>16287.517241379312</v>
      </c>
      <c r="K43" s="16">
        <f t="shared" si="1"/>
        <v>1675.8620689655174</v>
      </c>
      <c r="L43" s="16">
        <f t="shared" si="2"/>
        <v>122.15637931034483</v>
      </c>
      <c r="M43" s="10">
        <f t="shared" si="3"/>
        <v>1798.0184482758623</v>
      </c>
      <c r="N43" s="10">
        <f t="shared" si="4"/>
        <v>14489.498793103448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103</v>
      </c>
      <c r="F44" s="10" t="s">
        <v>104</v>
      </c>
      <c r="G44" s="10" t="s">
        <v>105</v>
      </c>
      <c r="H44" s="10">
        <v>24</v>
      </c>
      <c r="I44" s="10">
        <v>17494</v>
      </c>
      <c r="J44" s="10">
        <f t="shared" si="0"/>
        <v>14477.793103448277</v>
      </c>
      <c r="K44" s="16">
        <f t="shared" si="1"/>
        <v>1489.6551724137933</v>
      </c>
      <c r="L44" s="16">
        <f t="shared" ref="L44" si="5">J44*0.75%</f>
        <v>108.58344827586207</v>
      </c>
      <c r="M44" s="10">
        <f t="shared" ref="M44" si="6">K44+L44</f>
        <v>1598.2386206896554</v>
      </c>
      <c r="N44" s="10">
        <f t="shared" ref="N44" si="7">J44-M44</f>
        <v>12879.554482758622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100</v>
      </c>
      <c r="F45" s="10" t="s">
        <v>101</v>
      </c>
      <c r="G45" s="10" t="s">
        <v>19</v>
      </c>
      <c r="H45" s="10">
        <v>25</v>
      </c>
      <c r="I45" s="10">
        <v>17494</v>
      </c>
      <c r="J45" s="10">
        <f t="shared" si="0"/>
        <v>15081.034482758621</v>
      </c>
      <c r="K45" s="16">
        <f t="shared" si="1"/>
        <v>1551.7241379310344</v>
      </c>
      <c r="L45" s="16">
        <f t="shared" si="2"/>
        <v>113.10775862068965</v>
      </c>
      <c r="M45" s="10">
        <f t="shared" si="3"/>
        <v>1664.8318965517242</v>
      </c>
      <c r="N45" s="10">
        <f t="shared" si="4"/>
        <v>13416.202586206897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99</v>
      </c>
      <c r="F46" s="10" t="s">
        <v>102</v>
      </c>
      <c r="G46" s="10" t="s">
        <v>19</v>
      </c>
      <c r="H46" s="10">
        <v>29</v>
      </c>
      <c r="I46" s="10">
        <v>17494</v>
      </c>
      <c r="J46" s="10">
        <f t="shared" si="0"/>
        <v>17494</v>
      </c>
      <c r="K46" s="16">
        <f t="shared" si="1"/>
        <v>1800.0000000000002</v>
      </c>
      <c r="L46" s="16">
        <f t="shared" si="2"/>
        <v>131.20499999999998</v>
      </c>
      <c r="M46" s="10">
        <f t="shared" si="3"/>
        <v>1931.2050000000002</v>
      </c>
      <c r="N46" s="10">
        <f t="shared" si="4"/>
        <v>15562.795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25</v>
      </c>
      <c r="F47" s="10" t="s">
        <v>110</v>
      </c>
      <c r="G47" s="10" t="s">
        <v>19</v>
      </c>
      <c r="H47" s="10">
        <v>27</v>
      </c>
      <c r="I47" s="10">
        <v>17494</v>
      </c>
      <c r="J47" s="10">
        <f t="shared" si="0"/>
        <v>16287.517241379312</v>
      </c>
      <c r="K47" s="16">
        <f t="shared" si="1"/>
        <v>1675.8620689655174</v>
      </c>
      <c r="L47" s="16">
        <f t="shared" si="2"/>
        <v>122.15637931034483</v>
      </c>
      <c r="M47" s="10">
        <f t="shared" si="3"/>
        <v>1798.0184482758623</v>
      </c>
      <c r="N47" s="10">
        <f t="shared" si="4"/>
        <v>14489.498793103448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107</v>
      </c>
      <c r="F48" s="10" t="s">
        <v>109</v>
      </c>
      <c r="G48" s="10" t="s">
        <v>105</v>
      </c>
      <c r="H48" s="10">
        <v>26</v>
      </c>
      <c r="I48" s="10">
        <v>17494</v>
      </c>
      <c r="J48" s="10">
        <f t="shared" si="0"/>
        <v>15684.275862068967</v>
      </c>
      <c r="K48" s="16">
        <f t="shared" si="1"/>
        <v>1613.793103448276</v>
      </c>
      <c r="L48" s="16">
        <f t="shared" si="2"/>
        <v>117.63206896551725</v>
      </c>
      <c r="M48" s="10">
        <f t="shared" si="3"/>
        <v>1731.4251724137932</v>
      </c>
      <c r="N48" s="10">
        <f t="shared" si="4"/>
        <v>13952.850689655173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108</v>
      </c>
      <c r="F49" s="10" t="s">
        <v>111</v>
      </c>
      <c r="G49" s="10" t="s">
        <v>19</v>
      </c>
      <c r="H49" s="10">
        <v>29</v>
      </c>
      <c r="I49" s="10">
        <v>17494</v>
      </c>
      <c r="J49" s="10">
        <f t="shared" si="0"/>
        <v>17494</v>
      </c>
      <c r="K49" s="16">
        <f t="shared" si="1"/>
        <v>1800.0000000000002</v>
      </c>
      <c r="L49" s="16">
        <f t="shared" si="2"/>
        <v>131.20499999999998</v>
      </c>
      <c r="M49" s="10">
        <f t="shared" si="3"/>
        <v>1931.2050000000002</v>
      </c>
      <c r="N49" s="10">
        <f t="shared" si="4"/>
        <v>15562.795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116</v>
      </c>
      <c r="F50" s="10" t="s">
        <v>117</v>
      </c>
      <c r="G50" s="10" t="s">
        <v>19</v>
      </c>
      <c r="H50" s="10">
        <v>29</v>
      </c>
      <c r="I50" s="10">
        <v>17494</v>
      </c>
      <c r="J50" s="10">
        <f t="shared" si="0"/>
        <v>17494</v>
      </c>
      <c r="K50" s="16">
        <f t="shared" si="1"/>
        <v>1800.0000000000002</v>
      </c>
      <c r="L50" s="16">
        <f t="shared" si="2"/>
        <v>131.20499999999998</v>
      </c>
      <c r="M50" s="10">
        <f t="shared" si="3"/>
        <v>1931.2050000000002</v>
      </c>
      <c r="N50" s="10">
        <f t="shared" si="4"/>
        <v>15562.795</v>
      </c>
      <c r="O50" s="10" t="s">
        <v>21</v>
      </c>
    </row>
    <row r="51" spans="2:15" ht="21" x14ac:dyDescent="0.35">
      <c r="B51" s="10">
        <v>45</v>
      </c>
      <c r="C51" s="1"/>
      <c r="D51" s="1"/>
      <c r="E51" s="15" t="s">
        <v>113</v>
      </c>
      <c r="F51" s="10" t="s">
        <v>118</v>
      </c>
      <c r="G51" s="10" t="s">
        <v>19</v>
      </c>
      <c r="H51" s="10">
        <v>25</v>
      </c>
      <c r="I51" s="10">
        <v>17494</v>
      </c>
      <c r="J51" s="10">
        <f t="shared" si="0"/>
        <v>15081.034482758621</v>
      </c>
      <c r="K51" s="16">
        <f t="shared" si="1"/>
        <v>1551.7241379310344</v>
      </c>
      <c r="L51" s="16">
        <f t="shared" si="2"/>
        <v>113.10775862068965</v>
      </c>
      <c r="M51" s="10">
        <f t="shared" si="3"/>
        <v>1664.8318965517242</v>
      </c>
      <c r="N51" s="10">
        <f t="shared" si="4"/>
        <v>13416.202586206897</v>
      </c>
      <c r="O51" s="10" t="s">
        <v>21</v>
      </c>
    </row>
    <row r="52" spans="2:15" ht="21" x14ac:dyDescent="0.35">
      <c r="B52" s="10">
        <v>46</v>
      </c>
      <c r="C52" s="1"/>
      <c r="D52" s="1"/>
      <c r="E52" s="15" t="s">
        <v>114</v>
      </c>
      <c r="F52" s="10" t="s">
        <v>119</v>
      </c>
      <c r="G52" s="10" t="s">
        <v>105</v>
      </c>
      <c r="H52" s="10">
        <v>26</v>
      </c>
      <c r="I52" s="10">
        <v>17494</v>
      </c>
      <c r="J52" s="10">
        <f t="shared" si="0"/>
        <v>15684.275862068967</v>
      </c>
      <c r="K52" s="16">
        <f t="shared" si="1"/>
        <v>1613.793103448276</v>
      </c>
      <c r="L52" s="16">
        <f t="shared" si="2"/>
        <v>117.63206896551725</v>
      </c>
      <c r="M52" s="10">
        <f t="shared" si="3"/>
        <v>1731.4251724137932</v>
      </c>
      <c r="N52" s="10">
        <f t="shared" si="4"/>
        <v>13952.850689655173</v>
      </c>
      <c r="O52" s="10" t="s">
        <v>21</v>
      </c>
    </row>
    <row r="53" spans="2:15" ht="21" x14ac:dyDescent="0.35">
      <c r="B53" s="10">
        <v>47</v>
      </c>
      <c r="C53" s="1"/>
      <c r="D53" s="1"/>
      <c r="E53" s="15" t="s">
        <v>115</v>
      </c>
      <c r="F53" s="10" t="s">
        <v>120</v>
      </c>
      <c r="G53" s="10" t="s">
        <v>19</v>
      </c>
      <c r="H53" s="10">
        <v>26</v>
      </c>
      <c r="I53" s="10">
        <v>17494</v>
      </c>
      <c r="J53" s="10">
        <f t="shared" si="0"/>
        <v>15684.275862068967</v>
      </c>
      <c r="K53" s="16">
        <f t="shared" si="1"/>
        <v>1613.793103448276</v>
      </c>
      <c r="L53" s="16">
        <f t="shared" si="2"/>
        <v>117.63206896551725</v>
      </c>
      <c r="M53" s="10">
        <f t="shared" si="3"/>
        <v>1731.4251724137932</v>
      </c>
      <c r="N53" s="10">
        <f t="shared" si="4"/>
        <v>13952.850689655173</v>
      </c>
      <c r="O53" s="10" t="s">
        <v>21</v>
      </c>
    </row>
    <row r="54" spans="2:15" ht="21" x14ac:dyDescent="0.35">
      <c r="B54" s="10">
        <v>48</v>
      </c>
      <c r="C54" s="1"/>
      <c r="D54" s="1"/>
      <c r="E54" s="15" t="s">
        <v>121</v>
      </c>
      <c r="F54" s="10" t="s">
        <v>123</v>
      </c>
      <c r="G54" s="10" t="s">
        <v>20</v>
      </c>
      <c r="H54" s="10">
        <v>24</v>
      </c>
      <c r="I54" s="10">
        <v>17494</v>
      </c>
      <c r="J54" s="10">
        <f t="shared" si="0"/>
        <v>14477.793103448277</v>
      </c>
      <c r="K54" s="16">
        <f t="shared" si="1"/>
        <v>1489.6551724137933</v>
      </c>
      <c r="L54" s="16">
        <f t="shared" si="2"/>
        <v>108.58344827586207</v>
      </c>
      <c r="M54" s="10">
        <f t="shared" si="3"/>
        <v>1598.2386206896554</v>
      </c>
      <c r="N54" s="10">
        <f t="shared" si="4"/>
        <v>12879.554482758622</v>
      </c>
      <c r="O54" s="10" t="s">
        <v>21</v>
      </c>
    </row>
    <row r="55" spans="2:15" ht="21" x14ac:dyDescent="0.35">
      <c r="B55" s="10"/>
      <c r="C55" s="1"/>
      <c r="D55" s="1"/>
    </row>
    <row r="56" spans="2:15" ht="21" x14ac:dyDescent="0.35">
      <c r="B56" s="10"/>
      <c r="C56" s="1"/>
      <c r="D56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2024-03-21T10:41:16Z</dcterms:modified>
</cp:coreProperties>
</file>