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AUG-2023\"/>
    </mc:Choice>
  </mc:AlternateContent>
  <xr:revisionPtr revIDLastSave="0" documentId="13_ncr:1_{2D363208-90CA-4F21-BC68-03C9E6889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K27" i="1" l="1"/>
  <c r="J27" i="1"/>
  <c r="J41" i="1"/>
  <c r="L41" i="1" s="1"/>
  <c r="K4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L38" i="1" s="1"/>
  <c r="J39" i="1"/>
  <c r="L39" i="1" s="1"/>
  <c r="J40" i="1"/>
  <c r="L40" i="1" s="1"/>
  <c r="K7" i="1"/>
  <c r="J7" i="1"/>
  <c r="M41" i="1" l="1"/>
  <c r="L27" i="1"/>
  <c r="M27" i="1" s="1"/>
  <c r="N27" i="1" s="1"/>
  <c r="N41" i="1"/>
  <c r="M40" i="1"/>
  <c r="N40" i="1" s="1"/>
  <c r="M39" i="1"/>
  <c r="N39" i="1" s="1"/>
  <c r="M38" i="1"/>
  <c r="N38" i="1" s="1"/>
  <c r="L37" i="1"/>
  <c r="L36" i="1"/>
  <c r="L32" i="1"/>
  <c r="L33" i="1"/>
  <c r="L34" i="1"/>
  <c r="L35" i="1"/>
  <c r="M37" i="1" l="1"/>
  <c r="N37" i="1" s="1"/>
  <c r="M32" i="1"/>
  <c r="N32" i="1" s="1"/>
  <c r="M36" i="1"/>
  <c r="N36" i="1" s="1"/>
  <c r="M35" i="1"/>
  <c r="N35" i="1" s="1"/>
  <c r="M33" i="1"/>
  <c r="N33" i="1" s="1"/>
  <c r="M34" i="1"/>
  <c r="N34" i="1" s="1"/>
  <c r="L31" i="1"/>
  <c r="M31" i="1" s="1"/>
  <c r="N31" i="1" l="1"/>
  <c r="L8" i="1"/>
  <c r="L10" i="1"/>
  <c r="L12" i="1"/>
  <c r="L13" i="1"/>
  <c r="L14" i="1"/>
  <c r="L16" i="1"/>
  <c r="L17" i="1"/>
  <c r="L25" i="1"/>
  <c r="L26" i="1"/>
  <c r="L28" i="1"/>
  <c r="L30" i="1"/>
  <c r="L7" i="1"/>
  <c r="M7" i="1" l="1"/>
  <c r="N7" i="1" s="1"/>
  <c r="M8" i="1"/>
  <c r="N8" i="1" s="1"/>
  <c r="M30" i="1"/>
  <c r="N30" i="1" s="1"/>
  <c r="L29" i="1"/>
  <c r="M29" i="1" s="1"/>
  <c r="N29" i="1" s="1"/>
  <c r="M28" i="1"/>
  <c r="N28" i="1" s="1"/>
  <c r="M25" i="1"/>
  <c r="N25" i="1" s="1"/>
  <c r="M26" i="1"/>
  <c r="N26" i="1" s="1"/>
  <c r="L24" i="1"/>
  <c r="M24" i="1" s="1"/>
  <c r="N24" i="1" s="1"/>
  <c r="L23" i="1"/>
  <c r="M23" i="1" s="1"/>
  <c r="N23" i="1" s="1"/>
  <c r="L22" i="1"/>
  <c r="L21" i="1"/>
  <c r="L20" i="1"/>
  <c r="L19" i="1"/>
  <c r="L18" i="1"/>
  <c r="L15" i="1"/>
  <c r="L11" i="1"/>
  <c r="M22" i="1" l="1"/>
  <c r="N22" i="1" s="1"/>
  <c r="L9" i="1" l="1"/>
  <c r="M21" i="1"/>
  <c r="N21" i="1" s="1"/>
  <c r="M19" i="1" l="1"/>
  <c r="N19" i="1" s="1"/>
  <c r="M9" i="1"/>
  <c r="M18" i="1"/>
  <c r="N18" i="1" s="1"/>
  <c r="M12" i="1"/>
  <c r="N12" i="1" s="1"/>
  <c r="M13" i="1"/>
  <c r="N13" i="1" s="1"/>
  <c r="M15" i="1"/>
  <c r="N15" i="1" s="1"/>
  <c r="M10" i="1"/>
  <c r="N10" i="1" s="1"/>
  <c r="M20" i="1"/>
  <c r="N20" i="1" s="1"/>
  <c r="M17" i="1"/>
  <c r="N17" i="1" s="1"/>
  <c r="M16" i="1"/>
  <c r="N16" i="1" s="1"/>
  <c r="M14" i="1"/>
  <c r="N14" i="1" s="1"/>
  <c r="M11" i="1"/>
  <c r="N11" i="1" s="1"/>
  <c r="N9" i="1" l="1"/>
</calcChain>
</file>

<file path=xl/sharedStrings.xml><?xml version="1.0" encoding="utf-8"?>
<sst xmlns="http://schemas.openxmlformats.org/spreadsheetml/2006/main" count="161" uniqueCount="98">
  <si>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</si>
  <si>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</si>
  <si>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</si>
  <si>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</si>
  <si>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</si>
  <si>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</si>
  <si>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</si>
  <si>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</si>
  <si>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</si>
  <si>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</si>
  <si>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</si>
  <si>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</si>
  <si>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</si>
  <si>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</si>
  <si>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</si>
  <si>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</si>
  <si>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</si>
  <si>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</si>
  <si>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</si>
  <si>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</si>
  <si>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</si>
  <si>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</si>
  <si>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</si>
  <si>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</si>
  <si>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</si>
  <si>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Ajay Bhardwaj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</si>
  <si>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</si>
  <si>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</si>
  <si>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</si>
  <si>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</si>
  <si>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</si>
  <si>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</si>
  <si>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</si>
  <si>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</si>
  <si>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</si>
  <si>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</si>
  <si>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</si>
  <si>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Munna Sah</t>
  </si>
  <si>
    <t>Munish Kumar</t>
  </si>
  <si>
    <t xml:space="preserve">Rekha </t>
  </si>
  <si>
    <t>Kalyan Singh</t>
  </si>
  <si>
    <t xml:space="preserve">Pramod Gola </t>
  </si>
  <si>
    <t>DVR.</t>
  </si>
  <si>
    <t>Shripal</t>
  </si>
  <si>
    <t>Bhuletan Sah</t>
  </si>
  <si>
    <t>Kahirati lal</t>
  </si>
  <si>
    <t>Shyam singh</t>
  </si>
  <si>
    <t>Suresh Kumar</t>
  </si>
  <si>
    <t>Md.Jahir</t>
  </si>
  <si>
    <t>Mahesh Kumar</t>
  </si>
  <si>
    <t>Narayan Singh</t>
  </si>
  <si>
    <t>Devender Bhardwaj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</si>
  <si>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</si>
  <si>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</si>
  <si>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</si>
  <si>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</si>
  <si>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</si>
  <si>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</si>
  <si>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</si>
  <si>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Kailash Ram </t>
  </si>
  <si>
    <t>Mohd.Shakir</t>
  </si>
  <si>
    <t>Vishal Bhardwaj</t>
  </si>
  <si>
    <t xml:space="preserve">S/g </t>
  </si>
  <si>
    <t>Shiva Shankar</t>
  </si>
  <si>
    <t>Ajay Sharma</t>
  </si>
  <si>
    <t>Mohd.Sarif</t>
  </si>
  <si>
    <t>Fakir Chand</t>
  </si>
  <si>
    <t>Neetu</t>
  </si>
  <si>
    <t>Dharamveer</t>
  </si>
  <si>
    <t>Naveen Raj Dharme</t>
  </si>
  <si>
    <t>Om Prakash</t>
  </si>
  <si>
    <t>Shyam Babu</t>
  </si>
  <si>
    <t>Todi Singh</t>
  </si>
  <si>
    <t>S/Sup</t>
  </si>
  <si>
    <t>Nature and Location of Work  Sant Parmanand Hospital , Yamuna Bazaar 54</t>
  </si>
  <si>
    <t>Intazar</t>
  </si>
  <si>
    <t>Haneef</t>
  </si>
  <si>
    <t>Pramod Kumar</t>
  </si>
  <si>
    <t xml:space="preserve">Jyoti </t>
  </si>
  <si>
    <t>Pramjeet</t>
  </si>
  <si>
    <t>Ashish Sharma</t>
  </si>
  <si>
    <t>Madan Lal</t>
  </si>
  <si>
    <t>Vikram</t>
  </si>
  <si>
    <t>Pyare Lal</t>
  </si>
  <si>
    <t>Md. Ashraf Khan</t>
  </si>
  <si>
    <t>Md. Sarfuddin Khan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</si>
  <si>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</si>
  <si>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</si>
  <si>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</si>
  <si>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</si>
  <si>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</si>
  <si>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</si>
  <si>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</si>
  <si>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</si>
  <si>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</si>
  <si>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 xml:space="preserve">Sabina </t>
  </si>
  <si>
    <t>Kapil Kumar</t>
  </si>
  <si>
    <t>For the Month of AUG- 2023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</si>
</sst>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20" zoomScaleNormal="100" workbookViewId="0">
      <selection activeCell="G32" sqref="G32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2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74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97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58</v>
      </c>
      <c r="F7" s="10" t="s">
        <v>66</v>
      </c>
      <c r="G7" s="10" t="s">
        <v>55</v>
      </c>
      <c r="H7" s="10">
        <v>31</v>
      </c>
      <c r="I7" s="10">
        <v>20903</v>
      </c>
      <c r="J7" s="10">
        <f>I7/31*H7</f>
        <v>20903</v>
      </c>
      <c r="K7" s="16">
        <f>15000/31*H7*12%</f>
        <v>1800</v>
      </c>
      <c r="L7" s="16">
        <f>J7*0.75%</f>
        <v>156.77250000000001</v>
      </c>
      <c r="M7" s="16">
        <f>K7+L7</f>
        <v>1956.7725</v>
      </c>
      <c r="N7" s="16">
        <f>J7-M7</f>
        <v>18946.227500000001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71</v>
      </c>
      <c r="F8" s="10" t="s">
        <v>72</v>
      </c>
      <c r="G8" s="10" t="s">
        <v>73</v>
      </c>
      <c r="H8" s="10">
        <v>30</v>
      </c>
      <c r="I8" s="10">
        <v>20903</v>
      </c>
      <c r="J8" s="10">
        <f t="shared" ref="J8:J41" si="0">I8/31*H8</f>
        <v>20228.709677419352</v>
      </c>
      <c r="K8" s="16">
        <f t="shared" ref="K8:K41" si="1">15000/31*H8*12%</f>
        <v>1741.9354838709676</v>
      </c>
      <c r="L8" s="16">
        <f>J8*0.75%</f>
        <v>151.71532258064514</v>
      </c>
      <c r="M8" s="16">
        <f>K8+L8</f>
        <v>1893.6508064516127</v>
      </c>
      <c r="N8" s="16">
        <f>J8-M8</f>
        <v>18335.058870967739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23</v>
      </c>
      <c r="F9" s="10" t="s">
        <v>54</v>
      </c>
      <c r="G9" s="10" t="s">
        <v>19</v>
      </c>
      <c r="H9" s="10">
        <v>26</v>
      </c>
      <c r="I9" s="10">
        <v>17234</v>
      </c>
      <c r="J9" s="10">
        <f t="shared" si="0"/>
        <v>14454.322580645159</v>
      </c>
      <c r="K9" s="16">
        <f t="shared" si="1"/>
        <v>1509.6774193548385</v>
      </c>
      <c r="L9" s="16">
        <f t="shared" ref="L9:L41" si="2">J9*0.75%</f>
        <v>108.40741935483869</v>
      </c>
      <c r="M9" s="16">
        <f t="shared" ref="M9:M41" si="3">K9+L9</f>
        <v>1618.0848387096773</v>
      </c>
      <c r="N9" s="16">
        <f t="shared" ref="N9:N41" si="4">J9-M9</f>
        <v>12836.237741935482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24</v>
      </c>
      <c r="F10" s="10" t="s">
        <v>52</v>
      </c>
      <c r="G10" s="10" t="s">
        <v>19</v>
      </c>
      <c r="H10" s="10">
        <v>28</v>
      </c>
      <c r="I10" s="10">
        <v>17234</v>
      </c>
      <c r="J10" s="10">
        <f t="shared" si="0"/>
        <v>15566.193548387095</v>
      </c>
      <c r="K10" s="16">
        <f t="shared" si="1"/>
        <v>1625.8064516129032</v>
      </c>
      <c r="L10" s="16">
        <f t="shared" si="2"/>
        <v>116.7464516129032</v>
      </c>
      <c r="M10" s="16">
        <f t="shared" si="3"/>
        <v>1742.5529032258064</v>
      </c>
      <c r="N10" s="16">
        <f t="shared" si="4"/>
        <v>13823.640645161289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25</v>
      </c>
      <c r="F11" s="10" t="s">
        <v>51</v>
      </c>
      <c r="G11" s="10" t="s">
        <v>19</v>
      </c>
      <c r="H11" s="10">
        <v>27</v>
      </c>
      <c r="I11" s="10">
        <v>17234</v>
      </c>
      <c r="J11" s="10">
        <f t="shared" si="0"/>
        <v>15010.258064516127</v>
      </c>
      <c r="K11" s="16">
        <f t="shared" si="1"/>
        <v>1567.7419354838707</v>
      </c>
      <c r="L11" s="16">
        <f t="shared" si="2"/>
        <v>112.57693548387095</v>
      </c>
      <c r="M11" s="16">
        <f t="shared" si="3"/>
        <v>1680.3188709677418</v>
      </c>
      <c r="N11" s="16">
        <f t="shared" si="4"/>
        <v>13329.939193548385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26</v>
      </c>
      <c r="F12" s="10" t="s">
        <v>49</v>
      </c>
      <c r="G12" s="10" t="s">
        <v>19</v>
      </c>
      <c r="H12" s="10">
        <v>29</v>
      </c>
      <c r="I12" s="10">
        <v>17234</v>
      </c>
      <c r="J12" s="10">
        <f t="shared" si="0"/>
        <v>16122.129032258063</v>
      </c>
      <c r="K12" s="16">
        <f t="shared" si="1"/>
        <v>1683.8709677419354</v>
      </c>
      <c r="L12" s="16">
        <f t="shared" si="2"/>
        <v>120.91596774193546</v>
      </c>
      <c r="M12" s="16">
        <f t="shared" si="3"/>
        <v>1804.7869354838708</v>
      </c>
      <c r="N12" s="16">
        <f t="shared" si="4"/>
        <v>14317.342096774191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27</v>
      </c>
      <c r="F13" s="10" t="s">
        <v>50</v>
      </c>
      <c r="G13" s="10" t="s">
        <v>28</v>
      </c>
      <c r="H13" s="10">
        <v>26</v>
      </c>
      <c r="I13" s="10">
        <v>17234</v>
      </c>
      <c r="J13" s="10">
        <f t="shared" si="0"/>
        <v>14454.322580645159</v>
      </c>
      <c r="K13" s="16">
        <f t="shared" si="1"/>
        <v>1509.6774193548385</v>
      </c>
      <c r="L13" s="16">
        <f t="shared" si="2"/>
        <v>108.40741935483869</v>
      </c>
      <c r="M13" s="16">
        <f t="shared" si="3"/>
        <v>1618.0848387096773</v>
      </c>
      <c r="N13" s="16">
        <f t="shared" si="4"/>
        <v>12836.237741935482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29</v>
      </c>
      <c r="F14" s="10" t="s">
        <v>48</v>
      </c>
      <c r="G14" s="10" t="s">
        <v>19</v>
      </c>
      <c r="H14" s="10">
        <v>27</v>
      </c>
      <c r="I14" s="10">
        <v>17234</v>
      </c>
      <c r="J14" s="10">
        <f t="shared" si="0"/>
        <v>15010.258064516127</v>
      </c>
      <c r="K14" s="16">
        <f t="shared" si="1"/>
        <v>1567.7419354838707</v>
      </c>
      <c r="L14" s="16">
        <f t="shared" si="2"/>
        <v>112.57693548387095</v>
      </c>
      <c r="M14" s="16">
        <f t="shared" si="3"/>
        <v>1680.3188709677418</v>
      </c>
      <c r="N14" s="16">
        <f t="shared" si="4"/>
        <v>13329.939193548385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30</v>
      </c>
      <c r="F15" s="10" t="s">
        <v>31</v>
      </c>
      <c r="G15" s="10" t="s">
        <v>19</v>
      </c>
      <c r="H15" s="10">
        <v>29</v>
      </c>
      <c r="I15" s="10">
        <v>17234</v>
      </c>
      <c r="J15" s="10">
        <f t="shared" si="0"/>
        <v>16122.129032258063</v>
      </c>
      <c r="K15" s="16">
        <f t="shared" si="1"/>
        <v>1683.8709677419354</v>
      </c>
      <c r="L15" s="16">
        <f t="shared" si="2"/>
        <v>120.91596774193546</v>
      </c>
      <c r="M15" s="16">
        <f t="shared" si="3"/>
        <v>1804.7869354838708</v>
      </c>
      <c r="N15" s="16">
        <f t="shared" si="4"/>
        <v>14317.342096774191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32</v>
      </c>
      <c r="F16" s="10" t="s">
        <v>33</v>
      </c>
      <c r="G16" s="10" t="s">
        <v>19</v>
      </c>
      <c r="H16" s="10">
        <v>22</v>
      </c>
      <c r="I16" s="10">
        <v>17234</v>
      </c>
      <c r="J16" s="10">
        <f t="shared" si="0"/>
        <v>12230.58064516129</v>
      </c>
      <c r="K16" s="16">
        <f t="shared" si="1"/>
        <v>1277.4193548387098</v>
      </c>
      <c r="L16" s="16">
        <f t="shared" si="2"/>
        <v>91.729354838709668</v>
      </c>
      <c r="M16" s="16">
        <f t="shared" si="3"/>
        <v>1369.1487096774194</v>
      </c>
      <c r="N16" s="16">
        <f t="shared" si="4"/>
        <v>10861.43193548387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34</v>
      </c>
      <c r="F17" s="10" t="s">
        <v>47</v>
      </c>
      <c r="G17" s="10" t="s">
        <v>19</v>
      </c>
      <c r="H17" s="10">
        <v>28</v>
      </c>
      <c r="I17" s="10">
        <v>17234</v>
      </c>
      <c r="J17" s="10">
        <f t="shared" si="0"/>
        <v>15566.193548387095</v>
      </c>
      <c r="K17" s="16">
        <f t="shared" si="1"/>
        <v>1625.8064516129032</v>
      </c>
      <c r="L17" s="16">
        <f t="shared" si="2"/>
        <v>116.7464516129032</v>
      </c>
      <c r="M17" s="16">
        <f t="shared" si="3"/>
        <v>1742.5529032258064</v>
      </c>
      <c r="N17" s="16">
        <f t="shared" si="4"/>
        <v>13823.640645161289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35</v>
      </c>
      <c r="F18" s="10" t="s">
        <v>46</v>
      </c>
      <c r="G18" s="10" t="s">
        <v>19</v>
      </c>
      <c r="H18" s="10">
        <v>26</v>
      </c>
      <c r="I18" s="10">
        <v>17234</v>
      </c>
      <c r="J18" s="10">
        <f t="shared" si="0"/>
        <v>14454.322580645159</v>
      </c>
      <c r="K18" s="16">
        <f t="shared" si="1"/>
        <v>1509.6774193548385</v>
      </c>
      <c r="L18" s="16">
        <f t="shared" si="2"/>
        <v>108.40741935483869</v>
      </c>
      <c r="M18" s="16">
        <f t="shared" si="3"/>
        <v>1618.0848387096773</v>
      </c>
      <c r="N18" s="16">
        <f t="shared" si="4"/>
        <v>12836.237741935482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36</v>
      </c>
      <c r="F19" s="10" t="s">
        <v>43</v>
      </c>
      <c r="G19" s="10" t="s">
        <v>19</v>
      </c>
      <c r="H19" s="10">
        <v>28</v>
      </c>
      <c r="I19" s="10">
        <v>17234</v>
      </c>
      <c r="J19" s="10">
        <f t="shared" si="0"/>
        <v>15566.193548387095</v>
      </c>
      <c r="K19" s="16">
        <f t="shared" si="1"/>
        <v>1625.8064516129032</v>
      </c>
      <c r="L19" s="16">
        <f t="shared" si="2"/>
        <v>116.7464516129032</v>
      </c>
      <c r="M19" s="16">
        <f t="shared" si="3"/>
        <v>1742.5529032258064</v>
      </c>
      <c r="N19" s="16">
        <f t="shared" si="4"/>
        <v>13823.640645161289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37</v>
      </c>
      <c r="F20" s="10" t="s">
        <v>44</v>
      </c>
      <c r="G20" s="10" t="s">
        <v>19</v>
      </c>
      <c r="H20" s="10">
        <v>27</v>
      </c>
      <c r="I20" s="10">
        <v>17234</v>
      </c>
      <c r="J20" s="10">
        <f t="shared" si="0"/>
        <v>15010.258064516127</v>
      </c>
      <c r="K20" s="16">
        <f t="shared" si="1"/>
        <v>1567.7419354838707</v>
      </c>
      <c r="L20" s="16">
        <f t="shared" si="2"/>
        <v>112.57693548387095</v>
      </c>
      <c r="M20" s="16">
        <f t="shared" si="3"/>
        <v>1680.3188709677418</v>
      </c>
      <c r="N20" s="16">
        <f t="shared" si="4"/>
        <v>13329.939193548385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38</v>
      </c>
      <c r="F21" s="10" t="s">
        <v>45</v>
      </c>
      <c r="G21" s="10" t="s">
        <v>19</v>
      </c>
      <c r="H21" s="10">
        <v>25</v>
      </c>
      <c r="I21" s="10">
        <v>17234</v>
      </c>
      <c r="J21" s="10">
        <f t="shared" si="0"/>
        <v>13898.387096774191</v>
      </c>
      <c r="K21" s="16">
        <f t="shared" si="1"/>
        <v>1451.6129032258063</v>
      </c>
      <c r="L21" s="16">
        <f t="shared" si="2"/>
        <v>104.23790322580643</v>
      </c>
      <c r="M21" s="16">
        <f t="shared" si="3"/>
        <v>1555.8508064516127</v>
      </c>
      <c r="N21" s="16">
        <f t="shared" si="4"/>
        <v>12342.53629032258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7" t="s">
        <v>39</v>
      </c>
      <c r="F22" s="18" t="s">
        <v>40</v>
      </c>
      <c r="G22" s="13" t="s">
        <v>20</v>
      </c>
      <c r="H22" s="13">
        <v>11</v>
      </c>
      <c r="I22" s="10">
        <v>17234</v>
      </c>
      <c r="J22" s="10">
        <f t="shared" si="0"/>
        <v>6115.2903225806449</v>
      </c>
      <c r="K22" s="16">
        <f t="shared" si="1"/>
        <v>638.70967741935488</v>
      </c>
      <c r="L22" s="16">
        <f t="shared" si="2"/>
        <v>45.864677419354834</v>
      </c>
      <c r="M22" s="19">
        <f t="shared" si="3"/>
        <v>684.57435483870972</v>
      </c>
      <c r="N22" s="16">
        <f t="shared" si="4"/>
        <v>5430.7159677419349</v>
      </c>
      <c r="O22" s="18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41</v>
      </c>
      <c r="F23" s="10" t="s">
        <v>53</v>
      </c>
      <c r="G23" s="10" t="s">
        <v>19</v>
      </c>
      <c r="H23" s="10">
        <v>29</v>
      </c>
      <c r="I23" s="10">
        <v>17234</v>
      </c>
      <c r="J23" s="10">
        <f t="shared" si="0"/>
        <v>16122.129032258063</v>
      </c>
      <c r="K23" s="16">
        <f t="shared" si="1"/>
        <v>1683.8709677419354</v>
      </c>
      <c r="L23" s="16">
        <f t="shared" si="2"/>
        <v>120.91596774193546</v>
      </c>
      <c r="M23" s="16">
        <f t="shared" si="3"/>
        <v>1804.7869354838708</v>
      </c>
      <c r="N23" s="16">
        <f t="shared" si="4"/>
        <v>14317.342096774191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56</v>
      </c>
      <c r="F24" s="10" t="s">
        <v>57</v>
      </c>
      <c r="G24" s="10" t="s">
        <v>19</v>
      </c>
      <c r="H24" s="10">
        <v>29</v>
      </c>
      <c r="I24" s="10">
        <v>20903</v>
      </c>
      <c r="J24" s="10">
        <f t="shared" si="0"/>
        <v>19554.419354838708</v>
      </c>
      <c r="K24" s="16">
        <f t="shared" si="1"/>
        <v>1683.8709677419354</v>
      </c>
      <c r="L24" s="16">
        <f t="shared" si="2"/>
        <v>146.65814516129032</v>
      </c>
      <c r="M24" s="16">
        <f t="shared" si="3"/>
        <v>1830.5291129032257</v>
      </c>
      <c r="N24" s="16">
        <f t="shared" si="4"/>
        <v>17723.890241935482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59</v>
      </c>
      <c r="F25" s="10" t="s">
        <v>63</v>
      </c>
      <c r="G25" s="10" t="s">
        <v>19</v>
      </c>
      <c r="H25" s="10">
        <v>23</v>
      </c>
      <c r="I25" s="10">
        <v>17234</v>
      </c>
      <c r="J25" s="10">
        <f t="shared" si="0"/>
        <v>12786.516129032258</v>
      </c>
      <c r="K25" s="16">
        <f t="shared" si="1"/>
        <v>1335.483870967742</v>
      </c>
      <c r="L25" s="16">
        <f t="shared" si="2"/>
        <v>95.898870967741928</v>
      </c>
      <c r="M25" s="16">
        <f t="shared" si="3"/>
        <v>1431.3827419354839</v>
      </c>
      <c r="N25" s="16">
        <f t="shared" si="4"/>
        <v>11355.133387096774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60</v>
      </c>
      <c r="F26" s="10" t="s">
        <v>65</v>
      </c>
      <c r="G26" s="10" t="s">
        <v>19</v>
      </c>
      <c r="H26" s="10">
        <v>24</v>
      </c>
      <c r="I26" s="10">
        <v>17234</v>
      </c>
      <c r="J26" s="10">
        <f t="shared" si="0"/>
        <v>13342.451612903224</v>
      </c>
      <c r="K26" s="16">
        <f t="shared" si="1"/>
        <v>1393.5483870967741</v>
      </c>
      <c r="L26" s="16">
        <f t="shared" si="2"/>
        <v>100.06838709677417</v>
      </c>
      <c r="M26" s="16">
        <f t="shared" si="3"/>
        <v>1493.6167741935483</v>
      </c>
      <c r="N26" s="16">
        <f t="shared" si="4"/>
        <v>11848.834838709676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95</v>
      </c>
      <c r="F27" s="10"/>
      <c r="G27" s="10" t="s">
        <v>20</v>
      </c>
      <c r="H27" s="10">
        <v>3</v>
      </c>
      <c r="I27" s="10">
        <v>17234</v>
      </c>
      <c r="J27" s="10">
        <f t="shared" ref="J27" si="5">I27/31*H27</f>
        <v>1667.8064516129029</v>
      </c>
      <c r="K27" s="16">
        <f t="shared" ref="K27" si="6">15000/31*H27*12%</f>
        <v>174.19354838709677</v>
      </c>
      <c r="L27" s="16">
        <f t="shared" ref="L27" si="7">J27*0.75%</f>
        <v>12.508548387096772</v>
      </c>
      <c r="M27" s="16">
        <f t="shared" ref="M27" si="8">K27+L27</f>
        <v>186.70209677419354</v>
      </c>
      <c r="N27" s="16">
        <f t="shared" ref="N27" si="9">J27-M27</f>
        <v>1481.1043548387095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61</v>
      </c>
      <c r="F28" s="10" t="s">
        <v>64</v>
      </c>
      <c r="G28" s="10" t="s">
        <v>62</v>
      </c>
      <c r="H28" s="10">
        <v>28</v>
      </c>
      <c r="I28" s="10">
        <v>17234</v>
      </c>
      <c r="J28" s="10">
        <f t="shared" si="0"/>
        <v>15566.193548387095</v>
      </c>
      <c r="K28" s="16">
        <f t="shared" si="1"/>
        <v>1625.8064516129032</v>
      </c>
      <c r="L28" s="16">
        <f t="shared" si="2"/>
        <v>116.7464516129032</v>
      </c>
      <c r="M28" s="16">
        <f t="shared" si="3"/>
        <v>1742.5529032258064</v>
      </c>
      <c r="N28" s="16">
        <f t="shared" si="4"/>
        <v>13823.640645161289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67</v>
      </c>
      <c r="F29" s="10" t="s">
        <v>68</v>
      </c>
      <c r="G29" s="10" t="s">
        <v>20</v>
      </c>
      <c r="H29" s="10">
        <v>10</v>
      </c>
      <c r="I29" s="10">
        <v>17234</v>
      </c>
      <c r="J29" s="10">
        <f t="shared" si="0"/>
        <v>5559.3548387096771</v>
      </c>
      <c r="K29" s="16">
        <f t="shared" si="1"/>
        <v>580.64516129032256</v>
      </c>
      <c r="L29" s="16">
        <f t="shared" si="2"/>
        <v>41.695161290322574</v>
      </c>
      <c r="M29" s="16">
        <f t="shared" si="3"/>
        <v>622.34032258064508</v>
      </c>
      <c r="N29" s="16">
        <f t="shared" si="4"/>
        <v>4937.014516129032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69</v>
      </c>
      <c r="F30" s="10" t="s">
        <v>70</v>
      </c>
      <c r="G30" s="10" t="s">
        <v>19</v>
      </c>
      <c r="H30" s="10">
        <v>28</v>
      </c>
      <c r="I30" s="10">
        <v>17234</v>
      </c>
      <c r="J30" s="10">
        <f t="shared" si="0"/>
        <v>15566.193548387095</v>
      </c>
      <c r="K30" s="16">
        <f t="shared" si="1"/>
        <v>1625.8064516129032</v>
      </c>
      <c r="L30" s="16">
        <f t="shared" si="2"/>
        <v>116.7464516129032</v>
      </c>
      <c r="M30" s="16">
        <f t="shared" si="3"/>
        <v>1742.5529032258064</v>
      </c>
      <c r="N30" s="16">
        <f t="shared" si="4"/>
        <v>13823.640645161289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75</v>
      </c>
      <c r="F31" s="10" t="s">
        <v>76</v>
      </c>
      <c r="G31" s="10" t="s">
        <v>42</v>
      </c>
      <c r="H31" s="10">
        <v>13</v>
      </c>
      <c r="I31" s="10">
        <v>20903</v>
      </c>
      <c r="J31" s="10">
        <f t="shared" si="0"/>
        <v>8765.7741935483864</v>
      </c>
      <c r="K31" s="16">
        <f t="shared" si="1"/>
        <v>754.83870967741927</v>
      </c>
      <c r="L31" s="16">
        <f t="shared" si="2"/>
        <v>65.743306451612895</v>
      </c>
      <c r="M31" s="16">
        <f t="shared" si="3"/>
        <v>820.58201612903213</v>
      </c>
      <c r="N31" s="16">
        <f t="shared" si="4"/>
        <v>7945.1921774193543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77</v>
      </c>
      <c r="F32" s="10" t="s">
        <v>83</v>
      </c>
      <c r="G32" s="10" t="s">
        <v>62</v>
      </c>
      <c r="H32" s="10">
        <v>11</v>
      </c>
      <c r="I32" s="10">
        <v>17234</v>
      </c>
      <c r="J32" s="10">
        <f t="shared" si="0"/>
        <v>6115.2903225806449</v>
      </c>
      <c r="K32" s="16">
        <f t="shared" si="1"/>
        <v>638.70967741935488</v>
      </c>
      <c r="L32" s="16">
        <f t="shared" si="2"/>
        <v>45.864677419354834</v>
      </c>
      <c r="M32" s="16">
        <f t="shared" si="3"/>
        <v>684.57435483870972</v>
      </c>
      <c r="N32" s="16">
        <f t="shared" si="4"/>
        <v>5430.7159677419349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78</v>
      </c>
      <c r="F33" s="10" t="s">
        <v>81</v>
      </c>
      <c r="G33" s="10" t="s">
        <v>20</v>
      </c>
      <c r="H33" s="10">
        <v>11</v>
      </c>
      <c r="I33" s="10">
        <v>17234</v>
      </c>
      <c r="J33" s="10">
        <f t="shared" si="0"/>
        <v>6115.2903225806449</v>
      </c>
      <c r="K33" s="16">
        <f t="shared" si="1"/>
        <v>638.70967741935488</v>
      </c>
      <c r="L33" s="16">
        <f t="shared" si="2"/>
        <v>45.864677419354834</v>
      </c>
      <c r="M33" s="16">
        <f t="shared" si="3"/>
        <v>684.57435483870972</v>
      </c>
      <c r="N33" s="16">
        <f t="shared" si="4"/>
        <v>5430.7159677419349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79</v>
      </c>
      <c r="F34" s="10" t="s">
        <v>82</v>
      </c>
      <c r="G34" s="10" t="s">
        <v>20</v>
      </c>
      <c r="H34" s="10">
        <v>8</v>
      </c>
      <c r="I34" s="10">
        <v>17234</v>
      </c>
      <c r="J34" s="10">
        <f t="shared" si="0"/>
        <v>4447.4838709677415</v>
      </c>
      <c r="K34" s="16">
        <f t="shared" si="1"/>
        <v>464.51612903225805</v>
      </c>
      <c r="L34" s="16">
        <f t="shared" si="2"/>
        <v>33.35612903225806</v>
      </c>
      <c r="M34" s="16">
        <f t="shared" si="3"/>
        <v>497.87225806451613</v>
      </c>
      <c r="N34" s="16">
        <f t="shared" si="4"/>
        <v>3949.6116129032253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80</v>
      </c>
      <c r="F35" s="10" t="s">
        <v>88</v>
      </c>
      <c r="G35" s="10" t="s">
        <v>19</v>
      </c>
      <c r="H35" s="10">
        <v>16</v>
      </c>
      <c r="I35" s="10">
        <v>17234</v>
      </c>
      <c r="J35" s="10">
        <f t="shared" si="0"/>
        <v>8894.967741935483</v>
      </c>
      <c r="K35" s="16">
        <f t="shared" si="1"/>
        <v>929.0322580645161</v>
      </c>
      <c r="L35" s="16">
        <f t="shared" si="2"/>
        <v>66.712258064516121</v>
      </c>
      <c r="M35" s="16">
        <f t="shared" si="3"/>
        <v>995.74451612903226</v>
      </c>
      <c r="N35" s="16">
        <f t="shared" si="4"/>
        <v>7899.2232258064505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84</v>
      </c>
      <c r="F36" s="10" t="s">
        <v>85</v>
      </c>
      <c r="G36" s="10" t="s">
        <v>19</v>
      </c>
      <c r="H36" s="10">
        <v>20</v>
      </c>
      <c r="I36" s="10">
        <v>17234</v>
      </c>
      <c r="J36" s="10">
        <f t="shared" si="0"/>
        <v>11118.709677419354</v>
      </c>
      <c r="K36" s="16">
        <f t="shared" si="1"/>
        <v>1161.2903225806451</v>
      </c>
      <c r="L36" s="16">
        <f t="shared" si="2"/>
        <v>83.390322580645147</v>
      </c>
      <c r="M36" s="16">
        <f t="shared" si="3"/>
        <v>1244.6806451612902</v>
      </c>
      <c r="N36" s="16">
        <f t="shared" si="4"/>
        <v>9874.029032258064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86</v>
      </c>
      <c r="F37" s="10" t="s">
        <v>87</v>
      </c>
      <c r="G37" s="10" t="s">
        <v>42</v>
      </c>
      <c r="H37" s="10">
        <v>23</v>
      </c>
      <c r="I37" s="10">
        <v>20903</v>
      </c>
      <c r="J37" s="10">
        <f t="shared" si="0"/>
        <v>15508.677419354837</v>
      </c>
      <c r="K37" s="16">
        <f t="shared" si="1"/>
        <v>1335.483870967742</v>
      </c>
      <c r="L37" s="16">
        <f t="shared" si="2"/>
        <v>116.31508064516127</v>
      </c>
      <c r="M37" s="16">
        <f t="shared" si="3"/>
        <v>1451.7989516129032</v>
      </c>
      <c r="N37" s="16">
        <f t="shared" si="4"/>
        <v>14056.878467741933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89</v>
      </c>
      <c r="F38" s="10" t="s">
        <v>91</v>
      </c>
      <c r="G38" s="10" t="s">
        <v>19</v>
      </c>
      <c r="H38" s="10">
        <v>21</v>
      </c>
      <c r="I38" s="10">
        <v>17234</v>
      </c>
      <c r="J38" s="10">
        <f t="shared" si="0"/>
        <v>11674.645161290322</v>
      </c>
      <c r="K38" s="16">
        <f t="shared" si="1"/>
        <v>1219.3548387096776</v>
      </c>
      <c r="L38" s="16">
        <f t="shared" si="2"/>
        <v>87.559838709677408</v>
      </c>
      <c r="M38" s="16">
        <f t="shared" si="3"/>
        <v>1306.914677419355</v>
      </c>
      <c r="N38" s="16">
        <f t="shared" si="4"/>
        <v>10367.730483870968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90</v>
      </c>
      <c r="F39" s="10" t="s">
        <v>92</v>
      </c>
      <c r="G39" s="10" t="s">
        <v>19</v>
      </c>
      <c r="H39" s="10">
        <v>28</v>
      </c>
      <c r="I39" s="10">
        <v>17234</v>
      </c>
      <c r="J39" s="10">
        <f t="shared" si="0"/>
        <v>15566.193548387095</v>
      </c>
      <c r="K39" s="16">
        <f t="shared" si="1"/>
        <v>1625.8064516129032</v>
      </c>
      <c r="L39" s="16">
        <f t="shared" si="2"/>
        <v>116.7464516129032</v>
      </c>
      <c r="M39" s="16">
        <f t="shared" si="3"/>
        <v>1742.5529032258064</v>
      </c>
      <c r="N39" s="16">
        <f t="shared" si="4"/>
        <v>13823.640645161289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93</v>
      </c>
      <c r="F40" s="10" t="s">
        <v>94</v>
      </c>
      <c r="G40" s="10" t="s">
        <v>19</v>
      </c>
      <c r="H40" s="10">
        <v>26</v>
      </c>
      <c r="I40" s="10">
        <v>17234</v>
      </c>
      <c r="J40" s="10">
        <f t="shared" si="0"/>
        <v>14454.322580645159</v>
      </c>
      <c r="K40" s="16">
        <f t="shared" si="1"/>
        <v>1509.6774193548385</v>
      </c>
      <c r="L40" s="16">
        <f t="shared" si="2"/>
        <v>108.40741935483869</v>
      </c>
      <c r="M40" s="16">
        <f t="shared" si="3"/>
        <v>1618.0848387096773</v>
      </c>
      <c r="N40" s="16">
        <f t="shared" si="4"/>
        <v>12836.237741935482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96</v>
      </c>
      <c r="F41" s="10"/>
      <c r="G41" s="10" t="s">
        <v>19</v>
      </c>
      <c r="H41" s="10">
        <v>24</v>
      </c>
      <c r="I41" s="10">
        <v>17234</v>
      </c>
      <c r="J41" s="10">
        <f t="shared" si="0"/>
        <v>13342.451612903224</v>
      </c>
      <c r="K41" s="10">
        <f t="shared" si="1"/>
        <v>1393.5483870967741</v>
      </c>
      <c r="L41" s="10">
        <f t="shared" si="2"/>
        <v>100.06838709677417</v>
      </c>
      <c r="M41" s="10">
        <f t="shared" si="3"/>
        <v>1493.6167741935483</v>
      </c>
      <c r="N41" s="10">
        <f t="shared" si="4"/>
        <v>11848.834838709676</v>
      </c>
      <c r="O41" s="10" t="s">
        <v>21</v>
      </c>
    </row>
    <row r="42" spans="2:15" ht="21" x14ac:dyDescent="0.35">
      <c r="B42" s="1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ht="21" x14ac:dyDescent="0.35">
      <c r="B43" s="1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21" x14ac:dyDescent="0.35">
      <c r="B44" s="1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21" x14ac:dyDescent="0.35">
      <c r="B45" s="10"/>
      <c r="C45" s="1"/>
      <c r="D45" s="1"/>
    </row>
    <row r="46" spans="2:15" ht="21" x14ac:dyDescent="0.35">
      <c r="B46" s="10"/>
      <c r="C46" s="1"/>
      <c r="D46" s="1"/>
    </row>
    <row r="47" spans="2:15" ht="21" x14ac:dyDescent="0.35">
      <c r="B47" s="10"/>
      <c r="C47" s="1"/>
      <c r="D47" s="1"/>
    </row>
    <row r="48" spans="2:15" ht="21" x14ac:dyDescent="0.35">
      <c r="B48" s="10"/>
      <c r="C48" s="1"/>
      <c r="D48" s="1"/>
    </row>
    <row r="49" spans="2:4" ht="21" x14ac:dyDescent="0.35">
      <c r="B49" s="10"/>
      <c r="C49" s="1"/>
      <c r="D49" s="1"/>
    </row>
    <row r="50" spans="2:4" ht="21" x14ac:dyDescent="0.35">
      <c r="B50" s="10"/>
      <c r="C50" s="1"/>
      <c r="D50" s="1"/>
    </row>
    <row r="51" spans="2:4" ht="21" x14ac:dyDescent="0.35">
      <c r="B51" s="10"/>
      <c r="C51" s="1"/>
      <c r="D51" s="1"/>
    </row>
    <row r="52" spans="2:4" ht="21" x14ac:dyDescent="0.35">
      <c r="B52" s="10"/>
      <c r="C52" s="1"/>
      <c r="D52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2023-09-25T06:29:14Z</dcterms:modified>
</cp:coreProperties>
</file>