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SEPT-2022\"/>
    </mc:Choice>
  </mc:AlternateContent>
  <xr:revisionPtr revIDLastSave="0" documentId="13_ncr:1_{6A309B08-E7AA-49CC-89AE-D42D272EF1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1" l="1"/>
  <c r="L50" i="1" s="1"/>
  <c r="M50" i="1" s="1"/>
  <c r="N50" i="1" s="1"/>
  <c r="K50" i="1"/>
  <c r="J49" i="1"/>
  <c r="L49" i="1" s="1"/>
  <c r="K49" i="1"/>
  <c r="J48" i="1"/>
  <c r="L48" i="1" s="1"/>
  <c r="K48" i="1"/>
  <c r="J47" i="1"/>
  <c r="L47" i="1" s="1"/>
  <c r="K47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11" i="1"/>
  <c r="L11" i="1" s="1"/>
  <c r="J12" i="1"/>
  <c r="L12" i="1" s="1"/>
  <c r="J13" i="1"/>
  <c r="J14" i="1"/>
  <c r="L14" i="1" s="1"/>
  <c r="J15" i="1"/>
  <c r="L15" i="1" s="1"/>
  <c r="J16" i="1"/>
  <c r="L16" i="1" s="1"/>
  <c r="J17" i="1"/>
  <c r="J18" i="1"/>
  <c r="L18" i="1" s="1"/>
  <c r="J19" i="1"/>
  <c r="L19" i="1" s="1"/>
  <c r="J20" i="1"/>
  <c r="J21" i="1"/>
  <c r="J22" i="1"/>
  <c r="L22" i="1" s="1"/>
  <c r="J23" i="1"/>
  <c r="L23" i="1" s="1"/>
  <c r="J24" i="1"/>
  <c r="L24" i="1" s="1"/>
  <c r="J25" i="1"/>
  <c r="J26" i="1"/>
  <c r="J27" i="1"/>
  <c r="L27" i="1" s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10" i="1"/>
  <c r="K10" i="1"/>
  <c r="K9" i="1"/>
  <c r="J9" i="1"/>
  <c r="N8" i="1"/>
  <c r="M49" i="1" l="1"/>
  <c r="N49" i="1" s="1"/>
  <c r="M47" i="1"/>
  <c r="M48" i="1"/>
  <c r="N48" i="1" s="1"/>
  <c r="N47" i="1"/>
  <c r="L46" i="1"/>
  <c r="M46" i="1" s="1"/>
  <c r="N46" i="1" s="1"/>
  <c r="L45" i="1"/>
  <c r="L44" i="1"/>
  <c r="M44" i="1" s="1"/>
  <c r="N44" i="1" s="1"/>
  <c r="L43" i="1"/>
  <c r="M43" i="1" s="1"/>
  <c r="N43" i="1" s="1"/>
  <c r="L42" i="1"/>
  <c r="M42" i="1" s="1"/>
  <c r="N42" i="1" s="1"/>
  <c r="L41" i="1"/>
  <c r="L40" i="1"/>
  <c r="M40" i="1" s="1"/>
  <c r="N40" i="1" s="1"/>
  <c r="L39" i="1"/>
  <c r="M39" i="1" s="1"/>
  <c r="N39" i="1" s="1"/>
  <c r="L38" i="1"/>
  <c r="M38" i="1" s="1"/>
  <c r="N38" i="1" s="1"/>
  <c r="L37" i="1"/>
  <c r="M37" i="1" s="1"/>
  <c r="N37" i="1" s="1"/>
  <c r="L36" i="1"/>
  <c r="L35" i="1"/>
  <c r="L34" i="1"/>
  <c r="L33" i="1"/>
  <c r="L32" i="1"/>
  <c r="L31" i="1"/>
  <c r="L30" i="1"/>
  <c r="L29" i="1"/>
  <c r="L28" i="1"/>
  <c r="L26" i="1"/>
  <c r="L25" i="1"/>
  <c r="L21" i="1"/>
  <c r="L20" i="1"/>
  <c r="L17" i="1"/>
  <c r="L13" i="1"/>
  <c r="M45" i="1"/>
  <c r="N45" i="1" s="1"/>
  <c r="M41" i="1"/>
  <c r="N41" i="1" s="1"/>
  <c r="M36" i="1"/>
  <c r="N36" i="1" s="1"/>
  <c r="L9" i="1"/>
  <c r="M35" i="1" l="1"/>
  <c r="N35" i="1" s="1"/>
  <c r="M34" i="1" l="1"/>
  <c r="N34" i="1" s="1"/>
  <c r="L10" i="1"/>
  <c r="M15" i="1"/>
  <c r="N15" i="1" s="1"/>
  <c r="M23" i="1"/>
  <c r="N23" i="1" s="1"/>
  <c r="M30" i="1"/>
  <c r="N30" i="1" s="1"/>
  <c r="M33" i="1"/>
  <c r="N33" i="1" s="1"/>
  <c r="M31" i="1" l="1"/>
  <c r="N31" i="1" s="1"/>
  <c r="M32" i="1"/>
  <c r="N32" i="1" s="1"/>
  <c r="M27" i="1"/>
  <c r="N27" i="1" s="1"/>
  <c r="M28" i="1"/>
  <c r="N28" i="1" s="1"/>
  <c r="M26" i="1"/>
  <c r="N26" i="1" s="1"/>
  <c r="M20" i="1"/>
  <c r="N20" i="1" s="1"/>
  <c r="M10" i="1"/>
  <c r="M14" i="1"/>
  <c r="N14" i="1" s="1"/>
  <c r="M25" i="1"/>
  <c r="N25" i="1" s="1"/>
  <c r="M16" i="1"/>
  <c r="N16" i="1" s="1"/>
  <c r="M18" i="1"/>
  <c r="N18" i="1" s="1"/>
  <c r="M21" i="1"/>
  <c r="N21" i="1" s="1"/>
  <c r="M12" i="1"/>
  <c r="N12" i="1" s="1"/>
  <c r="M29" i="1"/>
  <c r="N29" i="1" s="1"/>
  <c r="M24" i="1"/>
  <c r="N24" i="1" s="1"/>
  <c r="M22" i="1"/>
  <c r="N22" i="1" s="1"/>
  <c r="M19" i="1"/>
  <c r="N19" i="1" s="1"/>
  <c r="M17" i="1"/>
  <c r="N17" i="1" s="1"/>
  <c r="M13" i="1"/>
  <c r="N13" i="1" s="1"/>
  <c r="M11" i="1"/>
  <c r="N11" i="1" s="1"/>
  <c r="N10" i="1" l="1"/>
  <c r="M9" i="1" l="1"/>
  <c r="N9" i="1" l="1"/>
</calcChain>
</file>

<file path=xl/sharedStrings.xml><?xml version="1.0" encoding="utf-8"?>
<sst xmlns="http://schemas.openxmlformats.org/spreadsheetml/2006/main" count="197" uniqueCount="114">
  <si>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</si>
  <si>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</si>
  <si>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</si>
  <si>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</si>
  <si>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</si>
  <si>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</si>
  <si>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</si>
  <si>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</si>
  <si>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</si>
  <si>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</si>
  <si>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</si>
  <si>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</si>
  <si>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</si>
  <si>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</si>
  <si>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</si>
  <si>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</si>
  <si>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</si>
  <si>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</si>
  <si>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</si>
  <si>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</si>
  <si>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</si>
  <si>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</si>
  <si>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</si>
  <si>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</si>
  <si>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Rajesh Singh Rawat</t>
  </si>
  <si>
    <t>Sarvan Kumar Mishra</t>
  </si>
  <si>
    <t>Ajay Bhardwaj</t>
  </si>
  <si>
    <t>Raj kumar Tiwari</t>
  </si>
  <si>
    <t>Harish Sharma</t>
  </si>
  <si>
    <t>Lalit Kumar</t>
  </si>
  <si>
    <t>Vishal Sharma</t>
  </si>
  <si>
    <t>Rajendra Singh</t>
  </si>
  <si>
    <t>S/G</t>
  </si>
  <si>
    <t>Md.Shazeb</t>
  </si>
  <si>
    <t>Amit Kumar</t>
  </si>
  <si>
    <t>Ramakant</t>
  </si>
  <si>
    <t>Ram Ashish</t>
  </si>
  <si>
    <t xml:space="preserve">Dutt Bahadur </t>
  </si>
  <si>
    <t>Pahelman Thapa</t>
  </si>
  <si>
    <t xml:space="preserve">Ramesh Meena </t>
  </si>
  <si>
    <t xml:space="preserve">Nathuli </t>
  </si>
  <si>
    <t>Vinod Kumar</t>
  </si>
  <si>
    <t>Parvesh Kumar</t>
  </si>
  <si>
    <t>Ram Bhajan</t>
  </si>
  <si>
    <t>Subhash</t>
  </si>
  <si>
    <t>Devendra Pal</t>
  </si>
  <si>
    <t>Munna Sah</t>
  </si>
  <si>
    <t>Munish Kumar</t>
  </si>
  <si>
    <t>Anuradha</t>
  </si>
  <si>
    <t>Usha Saxena</t>
  </si>
  <si>
    <t>Sita Verma</t>
  </si>
  <si>
    <t>Santosh Rani</t>
  </si>
  <si>
    <t xml:space="preserve">Rekha </t>
  </si>
  <si>
    <t>Kalyan Singh</t>
  </si>
  <si>
    <t xml:space="preserve">Renu Verma </t>
  </si>
  <si>
    <t>Mohit Verma</t>
  </si>
  <si>
    <t>Vikas Anand</t>
  </si>
  <si>
    <t xml:space="preserve">Pramod Gola </t>
  </si>
  <si>
    <t xml:space="preserve">Kalpna </t>
  </si>
  <si>
    <t>Akhilesh Kumar</t>
  </si>
  <si>
    <t>DVR.</t>
  </si>
  <si>
    <t>Sanjay</t>
  </si>
  <si>
    <t>Vijay Kumar</t>
  </si>
  <si>
    <t>Naresh</t>
  </si>
  <si>
    <t>Shripal</t>
  </si>
  <si>
    <t>Bhuletan Sah</t>
  </si>
  <si>
    <t>Kahirati lal</t>
  </si>
  <si>
    <t>Rajender Kumar</t>
  </si>
  <si>
    <t>Shyam singh</t>
  </si>
  <si>
    <t>Suresh Kumar</t>
  </si>
  <si>
    <t>Md.Jahir</t>
  </si>
  <si>
    <t>Kailash Chand sharma</t>
  </si>
  <si>
    <t>Mahesh Kumar</t>
  </si>
  <si>
    <t>Narayan Dass</t>
  </si>
  <si>
    <t>Rajesh Kumar</t>
  </si>
  <si>
    <t>Ram Chander Yadav</t>
  </si>
  <si>
    <t>Tejpal Anand</t>
  </si>
  <si>
    <t>Lal Bihari Saxena</t>
  </si>
  <si>
    <t>Naresh Kumar</t>
  </si>
  <si>
    <t>Narayan Singh</t>
  </si>
  <si>
    <t>Ramji Tiwari</t>
  </si>
  <si>
    <t>Devender Bhardwaj</t>
  </si>
  <si>
    <t>Balwan Singh</t>
  </si>
  <si>
    <t>Gaya Prasad</t>
  </si>
  <si>
    <t>Ram Murti Mishra</t>
  </si>
  <si>
    <t>Mukesh</t>
  </si>
  <si>
    <t xml:space="preserve">Rishi Raj Gola </t>
  </si>
  <si>
    <t>Somdutt</t>
  </si>
  <si>
    <t>Charan Singh</t>
  </si>
  <si>
    <t>Ram Swaroop Sharma</t>
  </si>
  <si>
    <t>Guman Singh</t>
  </si>
  <si>
    <t>Shyam Sundar Verma</t>
  </si>
  <si>
    <t>Nature and Location of Work  Parmanand Surgical Hospital , Yamuna Bazaar 54</t>
  </si>
  <si>
    <t>Raju Yogi</t>
  </si>
  <si>
    <t>Kailashi Yogi</t>
  </si>
  <si>
    <t>S/sup</t>
  </si>
  <si>
    <t>Geeta Sharma</t>
  </si>
  <si>
    <t>Dalip Kumar</t>
  </si>
  <si>
    <t>Manoj Singh</t>
  </si>
  <si>
    <t>Vikram Singh</t>
  </si>
  <si>
    <t>Jagat Singh</t>
  </si>
  <si>
    <t>Vinod Kumar Yadav</t>
  </si>
  <si>
    <t>R.S.Yadav</t>
  </si>
  <si>
    <t>For the Month of SEPT- 2022</t>
  </si>
  <si>
    <t>Satish Kumar</t>
  </si>
  <si>
    <t xml:space="preserve">Kailash Ram </t>
  </si>
  <si>
    <t>Mohd.Shakir</t>
  </si>
  <si>
    <t>Sabina</t>
  </si>
  <si>
    <t>Vishal Bhardwaj</t>
  </si>
  <si>
    <t xml:space="preserve">S/g </t>
  </si>
  <si>
    <t>Shiva Shankar</t>
  </si>
  <si>
    <t>Mohsin Ali</t>
  </si>
  <si>
    <t>Ajay Sharma</t>
  </si>
  <si>
    <t>Mohd.Sarif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</si>
</sst>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" fontId="5" fillId="0" borderId="1" xfId="0" applyNumberFormat="1" applyFont="1" applyBorder="1"/>
    <xf numFmtId="0" fontId="4" fillId="0" borderId="2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/>
    <xf numFmtId="0" fontId="0" fillId="0" borderId="0" xfId="0" applyBorder="1"/>
    <xf numFmtId="0" fontId="3" fillId="0" borderId="0" xfId="0" applyFont="1" applyAlignment="1"/>
    <xf numFmtId="0" fontId="1" fillId="0" borderId="1" xfId="0" applyFont="1" applyBorder="1"/>
    <xf numFmtId="0" fontId="5" fillId="0" borderId="2" xfId="0" applyFont="1" applyFill="1" applyBorder="1"/>
    <xf numFmtId="0" fontId="5" fillId="0" borderId="4" xfId="0" applyFont="1" applyFill="1" applyBorder="1"/>
    <xf numFmtId="1" fontId="5" fillId="0" borderId="4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0" fillId="0" borderId="3" xfId="0" applyBorder="1"/>
    <xf numFmtId="1" fontId="5" fillId="0" borderId="2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43" zoomScaleNormal="100" workbookViewId="0">
      <selection activeCell="F48" sqref="F48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9" width="9.5703125" customWidth="1"/>
    <col min="10" max="10" width="9.5703125" style="1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3"/>
      <c r="C1" s="3"/>
      <c r="D1" s="3"/>
      <c r="E1" s="3"/>
      <c r="F1" s="3"/>
      <c r="G1" s="32" t="s">
        <v>0</v>
      </c>
      <c r="H1" s="32"/>
      <c r="I1" s="32"/>
      <c r="J1" s="6"/>
      <c r="K1" s="3"/>
      <c r="L1" s="3"/>
      <c r="M1" s="3"/>
      <c r="N1" s="3"/>
      <c r="O1" s="3"/>
      <c r="P1" s="3"/>
      <c r="Q1" s="1"/>
      <c r="R1" s="1"/>
      <c r="S1" s="1"/>
    </row>
    <row r="2" spans="1:19" ht="15.75" x14ac:dyDescent="0.25">
      <c r="B2" s="3"/>
      <c r="C2" s="3"/>
      <c r="D2" s="3"/>
      <c r="E2" s="3"/>
      <c r="F2" s="3"/>
      <c r="G2" s="31" t="s">
        <v>1</v>
      </c>
      <c r="H2" s="31"/>
      <c r="I2" s="31"/>
      <c r="J2" s="5"/>
      <c r="K2" s="3"/>
      <c r="L2" s="3"/>
      <c r="M2" s="3"/>
      <c r="N2" s="31" t="s">
        <v>2</v>
      </c>
      <c r="O2" s="31"/>
      <c r="P2" s="3"/>
      <c r="Q2" s="1"/>
      <c r="R2" s="1"/>
      <c r="S2" s="1"/>
    </row>
    <row r="3" spans="1:19" ht="18.75" x14ac:dyDescent="0.3">
      <c r="B3" s="8" t="s">
        <v>3</v>
      </c>
      <c r="C3" s="8"/>
      <c r="D3" s="8"/>
      <c r="E3" s="8"/>
      <c r="F3" s="8"/>
      <c r="G3" s="31" t="s">
        <v>4</v>
      </c>
      <c r="H3" s="31"/>
      <c r="I3" s="31"/>
      <c r="J3" s="5"/>
      <c r="K3" s="3"/>
      <c r="L3" s="3"/>
      <c r="M3" s="3"/>
      <c r="N3" s="3"/>
      <c r="O3" s="3"/>
      <c r="P3" s="3"/>
      <c r="Q3" s="1"/>
      <c r="R3" s="1"/>
      <c r="S3" s="1"/>
    </row>
    <row r="4" spans="1:19" ht="18.75" x14ac:dyDescent="0.3">
      <c r="B4" s="8" t="s">
        <v>5</v>
      </c>
      <c r="C4" s="8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</row>
    <row r="5" spans="1:19" ht="18.75" x14ac:dyDescent="0.3">
      <c r="B5" s="8" t="s">
        <v>92</v>
      </c>
      <c r="C5" s="8"/>
      <c r="D5" s="8"/>
      <c r="E5" s="8"/>
      <c r="F5" s="8"/>
      <c r="G5" s="3"/>
      <c r="H5" s="3"/>
      <c r="I5" s="3"/>
      <c r="J5" s="3"/>
      <c r="K5" s="7" t="s">
        <v>6</v>
      </c>
      <c r="L5" s="7"/>
      <c r="M5" s="7"/>
      <c r="N5" s="22" t="s">
        <v>103</v>
      </c>
      <c r="O5" s="22"/>
      <c r="P5" s="3"/>
      <c r="Q5" s="1"/>
      <c r="R5" s="1"/>
      <c r="S5" s="1"/>
    </row>
    <row r="6" spans="1:19" ht="124.5" x14ac:dyDescent="0.35">
      <c r="A6" s="9"/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22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21</v>
      </c>
      <c r="P6" s="4"/>
      <c r="Q6" s="4"/>
      <c r="R6" s="4"/>
      <c r="S6" s="4"/>
    </row>
    <row r="7" spans="1:19" ht="21" x14ac:dyDescent="0.35">
      <c r="A7" s="9"/>
      <c r="B7" s="11">
        <v>1</v>
      </c>
      <c r="C7" s="12"/>
      <c r="D7" s="12"/>
      <c r="E7" s="13" t="s">
        <v>93</v>
      </c>
      <c r="F7" s="12" t="s">
        <v>94</v>
      </c>
      <c r="G7" s="12" t="s">
        <v>95</v>
      </c>
      <c r="H7" s="12">
        <v>30</v>
      </c>
      <c r="I7" s="12">
        <v>20019</v>
      </c>
      <c r="J7" s="12">
        <v>20019</v>
      </c>
      <c r="K7" s="14">
        <v>1800</v>
      </c>
      <c r="L7" s="14">
        <v>150</v>
      </c>
      <c r="M7" s="14">
        <v>1950</v>
      </c>
      <c r="N7" s="14">
        <v>18069</v>
      </c>
      <c r="O7" s="12" t="s">
        <v>21</v>
      </c>
      <c r="P7" s="1"/>
      <c r="Q7" s="1"/>
      <c r="R7" s="1"/>
      <c r="S7" s="1"/>
    </row>
    <row r="8" spans="1:19" ht="21" x14ac:dyDescent="0.35">
      <c r="A8" s="9"/>
      <c r="B8" s="11">
        <v>2</v>
      </c>
      <c r="C8" s="12"/>
      <c r="D8" s="12"/>
      <c r="E8" s="13" t="s">
        <v>104</v>
      </c>
      <c r="F8" s="12"/>
      <c r="G8" s="12" t="s">
        <v>95</v>
      </c>
      <c r="H8" s="12">
        <v>25</v>
      </c>
      <c r="I8" s="12">
        <v>20019</v>
      </c>
      <c r="J8" s="12">
        <v>16683</v>
      </c>
      <c r="K8" s="14">
        <v>1500</v>
      </c>
      <c r="L8" s="14">
        <v>125</v>
      </c>
      <c r="M8" s="14">
        <v>1625</v>
      </c>
      <c r="N8" s="14">
        <f>J8-M8</f>
        <v>15058</v>
      </c>
      <c r="O8" s="12"/>
      <c r="P8" s="1"/>
      <c r="Q8" s="1"/>
      <c r="R8" s="1"/>
      <c r="S8" s="1"/>
    </row>
    <row r="9" spans="1:19" ht="21" x14ac:dyDescent="0.35">
      <c r="A9" s="9"/>
      <c r="B9" s="11">
        <v>3</v>
      </c>
      <c r="C9" s="12"/>
      <c r="D9" s="12"/>
      <c r="E9" s="13" t="s">
        <v>44</v>
      </c>
      <c r="F9" s="12" t="s">
        <v>88</v>
      </c>
      <c r="G9" s="12" t="s">
        <v>19</v>
      </c>
      <c r="H9" s="12">
        <v>30</v>
      </c>
      <c r="I9" s="12">
        <v>16506</v>
      </c>
      <c r="J9" s="14">
        <f>I9/30*H9</f>
        <v>16506</v>
      </c>
      <c r="K9" s="14">
        <f>15000/30*H9*12%</f>
        <v>1800</v>
      </c>
      <c r="L9" s="14">
        <f>J9*0.75%</f>
        <v>123.795</v>
      </c>
      <c r="M9" s="14">
        <f>K9+L9</f>
        <v>1923.7950000000001</v>
      </c>
      <c r="N9" s="14">
        <f t="shared" ref="N9:N50" si="0">J9-M9</f>
        <v>14582.205</v>
      </c>
      <c r="O9" s="12" t="s">
        <v>21</v>
      </c>
      <c r="P9" s="1"/>
      <c r="Q9" s="1"/>
      <c r="R9" s="1"/>
      <c r="S9" s="1"/>
    </row>
    <row r="10" spans="1:19" ht="21" x14ac:dyDescent="0.35">
      <c r="A10" s="9"/>
      <c r="B10" s="11">
        <v>4</v>
      </c>
      <c r="C10" s="12"/>
      <c r="D10" s="12"/>
      <c r="E10" s="13" t="s">
        <v>23</v>
      </c>
      <c r="F10" s="12" t="s">
        <v>89</v>
      </c>
      <c r="G10" s="12" t="s">
        <v>19</v>
      </c>
      <c r="H10" s="12">
        <v>17</v>
      </c>
      <c r="I10" s="12">
        <v>16506</v>
      </c>
      <c r="J10" s="14">
        <f>I10*H10/30</f>
        <v>9353.4</v>
      </c>
      <c r="K10" s="14">
        <f t="shared" ref="K10:K50" si="1">15000/30*H10*12%</f>
        <v>1020</v>
      </c>
      <c r="L10" s="14">
        <f t="shared" ref="L10:L50" si="2">J10*0.75%</f>
        <v>70.150499999999994</v>
      </c>
      <c r="M10" s="14">
        <f t="shared" ref="M10:M50" si="3">K10+L10</f>
        <v>1090.1505</v>
      </c>
      <c r="N10" s="14">
        <f t="shared" si="0"/>
        <v>8263.2494999999999</v>
      </c>
      <c r="O10" s="12" t="s">
        <v>21</v>
      </c>
    </row>
    <row r="11" spans="1:19" ht="21" x14ac:dyDescent="0.35">
      <c r="A11" s="9"/>
      <c r="B11" s="11">
        <v>5</v>
      </c>
      <c r="C11" s="12"/>
      <c r="D11" s="12"/>
      <c r="E11" s="13" t="s">
        <v>24</v>
      </c>
      <c r="F11" s="12" t="s">
        <v>90</v>
      </c>
      <c r="G11" s="12" t="s">
        <v>19</v>
      </c>
      <c r="H11" s="12">
        <v>30</v>
      </c>
      <c r="I11" s="12">
        <v>16506</v>
      </c>
      <c r="J11" s="14">
        <f t="shared" ref="J11:J50" si="4">I11*H11/30</f>
        <v>16506</v>
      </c>
      <c r="K11" s="14">
        <f t="shared" si="1"/>
        <v>1800</v>
      </c>
      <c r="L11" s="14">
        <f t="shared" si="2"/>
        <v>123.795</v>
      </c>
      <c r="M11" s="14">
        <f t="shared" si="3"/>
        <v>1923.7950000000001</v>
      </c>
      <c r="N11" s="14">
        <f t="shared" si="0"/>
        <v>14582.205</v>
      </c>
      <c r="O11" s="12" t="s">
        <v>21</v>
      </c>
    </row>
    <row r="12" spans="1:19" s="1" customFormat="1" ht="21" x14ac:dyDescent="0.35">
      <c r="A12" s="9"/>
      <c r="B12" s="11">
        <v>6</v>
      </c>
      <c r="C12" s="12"/>
      <c r="D12" s="12"/>
      <c r="E12" s="13" t="s">
        <v>25</v>
      </c>
      <c r="F12" s="12" t="s">
        <v>84</v>
      </c>
      <c r="G12" s="12" t="s">
        <v>19</v>
      </c>
      <c r="H12" s="12">
        <v>30</v>
      </c>
      <c r="I12" s="12">
        <v>16506</v>
      </c>
      <c r="J12" s="14">
        <f t="shared" si="4"/>
        <v>16506</v>
      </c>
      <c r="K12" s="14">
        <f t="shared" si="1"/>
        <v>1800</v>
      </c>
      <c r="L12" s="14">
        <f t="shared" si="2"/>
        <v>123.795</v>
      </c>
      <c r="M12" s="14">
        <f t="shared" si="3"/>
        <v>1923.7950000000001</v>
      </c>
      <c r="N12" s="14">
        <f t="shared" si="0"/>
        <v>14582.205</v>
      </c>
      <c r="O12" s="12" t="s">
        <v>21</v>
      </c>
    </row>
    <row r="13" spans="1:19" ht="21" x14ac:dyDescent="0.35">
      <c r="A13" s="9"/>
      <c r="B13" s="11">
        <v>7</v>
      </c>
      <c r="C13" s="12"/>
      <c r="D13" s="12"/>
      <c r="E13" s="13" t="s">
        <v>26</v>
      </c>
      <c r="F13" s="12" t="s">
        <v>81</v>
      </c>
      <c r="G13" s="12" t="s">
        <v>19</v>
      </c>
      <c r="H13" s="12">
        <v>26</v>
      </c>
      <c r="I13" s="12">
        <v>16506</v>
      </c>
      <c r="J13" s="14">
        <f t="shared" si="4"/>
        <v>14305.2</v>
      </c>
      <c r="K13" s="14">
        <f t="shared" si="1"/>
        <v>1560</v>
      </c>
      <c r="L13" s="14">
        <f t="shared" si="2"/>
        <v>107.289</v>
      </c>
      <c r="M13" s="14">
        <f t="shared" si="3"/>
        <v>1667.289</v>
      </c>
      <c r="N13" s="14">
        <f t="shared" si="0"/>
        <v>12637.911</v>
      </c>
      <c r="O13" s="12" t="s">
        <v>21</v>
      </c>
    </row>
    <row r="14" spans="1:19" ht="21" x14ac:dyDescent="0.35">
      <c r="A14" s="9"/>
      <c r="B14" s="11">
        <v>8</v>
      </c>
      <c r="C14" s="12"/>
      <c r="D14" s="12"/>
      <c r="E14" s="13" t="s">
        <v>27</v>
      </c>
      <c r="F14" s="12" t="s">
        <v>80</v>
      </c>
      <c r="G14" s="12" t="s">
        <v>19</v>
      </c>
      <c r="H14" s="12">
        <v>26</v>
      </c>
      <c r="I14" s="12">
        <v>16506</v>
      </c>
      <c r="J14" s="14">
        <f t="shared" si="4"/>
        <v>14305.2</v>
      </c>
      <c r="K14" s="14">
        <f t="shared" si="1"/>
        <v>1560</v>
      </c>
      <c r="L14" s="14">
        <f t="shared" si="2"/>
        <v>107.289</v>
      </c>
      <c r="M14" s="14">
        <f t="shared" si="3"/>
        <v>1667.289</v>
      </c>
      <c r="N14" s="14">
        <f t="shared" si="0"/>
        <v>12637.911</v>
      </c>
      <c r="O14" s="12" t="s">
        <v>21</v>
      </c>
    </row>
    <row r="15" spans="1:19" ht="21" x14ac:dyDescent="0.35">
      <c r="A15" s="9"/>
      <c r="B15" s="11">
        <v>9</v>
      </c>
      <c r="C15" s="12"/>
      <c r="D15" s="12"/>
      <c r="E15" s="13" t="s">
        <v>28</v>
      </c>
      <c r="F15" s="12" t="s">
        <v>71</v>
      </c>
      <c r="G15" s="12" t="s">
        <v>19</v>
      </c>
      <c r="H15" s="12">
        <v>27</v>
      </c>
      <c r="I15" s="12">
        <v>16506</v>
      </c>
      <c r="J15" s="14">
        <f t="shared" si="4"/>
        <v>14855.4</v>
      </c>
      <c r="K15" s="14">
        <f t="shared" si="1"/>
        <v>1620</v>
      </c>
      <c r="L15" s="14">
        <f t="shared" si="2"/>
        <v>111.41549999999999</v>
      </c>
      <c r="M15" s="14">
        <f t="shared" si="3"/>
        <v>1731.4155000000001</v>
      </c>
      <c r="N15" s="14">
        <f t="shared" si="0"/>
        <v>13123.984499999999</v>
      </c>
      <c r="O15" s="12" t="s">
        <v>21</v>
      </c>
    </row>
    <row r="16" spans="1:19" ht="21" x14ac:dyDescent="0.35">
      <c r="A16" s="9"/>
      <c r="B16" s="11">
        <v>10</v>
      </c>
      <c r="C16" s="12"/>
      <c r="D16" s="12"/>
      <c r="E16" s="13" t="s">
        <v>29</v>
      </c>
      <c r="F16" s="12" t="s">
        <v>72</v>
      </c>
      <c r="G16" s="12" t="s">
        <v>19</v>
      </c>
      <c r="H16" s="12">
        <v>30</v>
      </c>
      <c r="I16" s="12">
        <v>16506</v>
      </c>
      <c r="J16" s="14">
        <f t="shared" si="4"/>
        <v>16506</v>
      </c>
      <c r="K16" s="14">
        <f t="shared" si="1"/>
        <v>1800</v>
      </c>
      <c r="L16" s="14">
        <f t="shared" si="2"/>
        <v>123.795</v>
      </c>
      <c r="M16" s="14">
        <f t="shared" si="3"/>
        <v>1923.7950000000001</v>
      </c>
      <c r="N16" s="14">
        <f t="shared" si="0"/>
        <v>14582.205</v>
      </c>
      <c r="O16" s="12" t="s">
        <v>21</v>
      </c>
    </row>
    <row r="17" spans="1:16" ht="21" x14ac:dyDescent="0.35">
      <c r="A17" s="9"/>
      <c r="B17" s="11">
        <v>11</v>
      </c>
      <c r="C17" s="12"/>
      <c r="D17" s="12"/>
      <c r="E17" s="15" t="s">
        <v>30</v>
      </c>
      <c r="F17" s="12" t="s">
        <v>83</v>
      </c>
      <c r="G17" s="12" t="s">
        <v>19</v>
      </c>
      <c r="H17" s="12">
        <v>26</v>
      </c>
      <c r="I17" s="12">
        <v>16506</v>
      </c>
      <c r="J17" s="14">
        <f t="shared" si="4"/>
        <v>14305.2</v>
      </c>
      <c r="K17" s="14">
        <f t="shared" si="1"/>
        <v>1560</v>
      </c>
      <c r="L17" s="14">
        <f t="shared" si="2"/>
        <v>107.289</v>
      </c>
      <c r="M17" s="14">
        <f t="shared" si="3"/>
        <v>1667.289</v>
      </c>
      <c r="N17" s="14">
        <f t="shared" si="0"/>
        <v>12637.911</v>
      </c>
      <c r="O17" s="12" t="s">
        <v>21</v>
      </c>
    </row>
    <row r="18" spans="1:16" ht="21" x14ac:dyDescent="0.35">
      <c r="A18" s="9"/>
      <c r="B18" s="11">
        <v>12</v>
      </c>
      <c r="C18" s="12"/>
      <c r="D18" s="12"/>
      <c r="E18" s="13" t="s">
        <v>31</v>
      </c>
      <c r="F18" s="12" t="s">
        <v>79</v>
      </c>
      <c r="G18" s="12" t="s">
        <v>32</v>
      </c>
      <c r="H18" s="12">
        <v>30</v>
      </c>
      <c r="I18" s="12">
        <v>16506</v>
      </c>
      <c r="J18" s="14">
        <f t="shared" si="4"/>
        <v>16506</v>
      </c>
      <c r="K18" s="14">
        <f t="shared" si="1"/>
        <v>1800</v>
      </c>
      <c r="L18" s="14">
        <f t="shared" si="2"/>
        <v>123.795</v>
      </c>
      <c r="M18" s="14">
        <f t="shared" si="3"/>
        <v>1923.7950000000001</v>
      </c>
      <c r="N18" s="14">
        <f t="shared" si="0"/>
        <v>14582.205</v>
      </c>
      <c r="O18" s="12" t="s">
        <v>21</v>
      </c>
    </row>
    <row r="19" spans="1:16" ht="21" x14ac:dyDescent="0.35">
      <c r="A19" s="9"/>
      <c r="B19" s="11">
        <v>13</v>
      </c>
      <c r="C19" s="12"/>
      <c r="D19" s="12"/>
      <c r="E19" s="13" t="s">
        <v>33</v>
      </c>
      <c r="F19" s="12" t="s">
        <v>70</v>
      </c>
      <c r="G19" s="12" t="s">
        <v>19</v>
      </c>
      <c r="H19" s="12">
        <v>27</v>
      </c>
      <c r="I19" s="12">
        <v>16506</v>
      </c>
      <c r="J19" s="14">
        <f t="shared" si="4"/>
        <v>14855.4</v>
      </c>
      <c r="K19" s="14">
        <f t="shared" si="1"/>
        <v>1620</v>
      </c>
      <c r="L19" s="14">
        <f t="shared" si="2"/>
        <v>111.41549999999999</v>
      </c>
      <c r="M19" s="14">
        <f t="shared" si="3"/>
        <v>1731.4155000000001</v>
      </c>
      <c r="N19" s="14">
        <f t="shared" si="0"/>
        <v>13123.984499999999</v>
      </c>
      <c r="O19" s="12" t="s">
        <v>21</v>
      </c>
    </row>
    <row r="20" spans="1:16" s="1" customFormat="1" ht="21" x14ac:dyDescent="0.35">
      <c r="A20" s="9"/>
      <c r="B20" s="11">
        <v>14</v>
      </c>
      <c r="C20" s="12"/>
      <c r="D20" s="12"/>
      <c r="E20" s="13" t="s">
        <v>34</v>
      </c>
      <c r="F20" s="12" t="s">
        <v>78</v>
      </c>
      <c r="G20" s="12" t="s">
        <v>19</v>
      </c>
      <c r="H20" s="12">
        <v>23</v>
      </c>
      <c r="I20" s="12">
        <v>16506</v>
      </c>
      <c r="J20" s="14">
        <f t="shared" si="4"/>
        <v>12654.6</v>
      </c>
      <c r="K20" s="14">
        <f t="shared" si="1"/>
        <v>1380</v>
      </c>
      <c r="L20" s="14">
        <f t="shared" si="2"/>
        <v>94.909499999999994</v>
      </c>
      <c r="M20" s="14">
        <f t="shared" si="3"/>
        <v>1474.9095</v>
      </c>
      <c r="N20" s="14">
        <f t="shared" si="0"/>
        <v>11179.690500000001</v>
      </c>
      <c r="O20" s="12" t="s">
        <v>21</v>
      </c>
    </row>
    <row r="21" spans="1:16" ht="21" x14ac:dyDescent="0.35">
      <c r="A21" s="9"/>
      <c r="B21" s="11">
        <v>15</v>
      </c>
      <c r="C21" s="12"/>
      <c r="D21" s="12"/>
      <c r="E21" s="16" t="s">
        <v>35</v>
      </c>
      <c r="F21" s="17" t="s">
        <v>36</v>
      </c>
      <c r="G21" s="12" t="s">
        <v>19</v>
      </c>
      <c r="H21" s="12">
        <v>22</v>
      </c>
      <c r="I21" s="12">
        <v>16506</v>
      </c>
      <c r="J21" s="14">
        <f t="shared" si="4"/>
        <v>12104.4</v>
      </c>
      <c r="K21" s="14">
        <f t="shared" si="1"/>
        <v>1320</v>
      </c>
      <c r="L21" s="14">
        <f t="shared" si="2"/>
        <v>90.782999999999987</v>
      </c>
      <c r="M21" s="14">
        <f t="shared" si="3"/>
        <v>1410.7829999999999</v>
      </c>
      <c r="N21" s="14">
        <f t="shared" si="0"/>
        <v>10693.617</v>
      </c>
      <c r="O21" s="12" t="s">
        <v>21</v>
      </c>
    </row>
    <row r="22" spans="1:16" s="1" customFormat="1" ht="21" x14ac:dyDescent="0.35">
      <c r="A22" s="9"/>
      <c r="B22" s="11">
        <v>16</v>
      </c>
      <c r="C22" s="12"/>
      <c r="D22" s="12"/>
      <c r="E22" s="16" t="s">
        <v>37</v>
      </c>
      <c r="F22" s="17" t="s">
        <v>38</v>
      </c>
      <c r="G22" s="12" t="s">
        <v>19</v>
      </c>
      <c r="H22" s="12">
        <v>30</v>
      </c>
      <c r="I22" s="12">
        <v>16506</v>
      </c>
      <c r="J22" s="14">
        <f t="shared" si="4"/>
        <v>16506</v>
      </c>
      <c r="K22" s="14">
        <f t="shared" si="1"/>
        <v>1800</v>
      </c>
      <c r="L22" s="14">
        <f t="shared" si="2"/>
        <v>123.795</v>
      </c>
      <c r="M22" s="14">
        <f t="shared" si="3"/>
        <v>1923.7950000000001</v>
      </c>
      <c r="N22" s="14">
        <f t="shared" si="0"/>
        <v>14582.205</v>
      </c>
      <c r="O22" s="12" t="s">
        <v>21</v>
      </c>
    </row>
    <row r="23" spans="1:16" s="1" customFormat="1" ht="21" x14ac:dyDescent="0.35">
      <c r="A23" s="9"/>
      <c r="B23" s="11">
        <v>17</v>
      </c>
      <c r="C23" s="12"/>
      <c r="D23" s="12"/>
      <c r="E23" s="16" t="s">
        <v>39</v>
      </c>
      <c r="F23" s="17" t="s">
        <v>40</v>
      </c>
      <c r="G23" s="17" t="s">
        <v>60</v>
      </c>
      <c r="H23" s="12">
        <v>27</v>
      </c>
      <c r="I23" s="12">
        <v>20019</v>
      </c>
      <c r="J23" s="14">
        <f t="shared" si="4"/>
        <v>18017.099999999999</v>
      </c>
      <c r="K23" s="14">
        <f t="shared" si="1"/>
        <v>1620</v>
      </c>
      <c r="L23" s="14">
        <f t="shared" si="2"/>
        <v>135.12824999999998</v>
      </c>
      <c r="M23" s="14">
        <f t="shared" si="3"/>
        <v>1755.12825</v>
      </c>
      <c r="N23" s="14">
        <f t="shared" si="0"/>
        <v>16261.971749999999</v>
      </c>
      <c r="O23" s="12" t="s">
        <v>21</v>
      </c>
    </row>
    <row r="24" spans="1:16" s="1" customFormat="1" ht="21" x14ac:dyDescent="0.35">
      <c r="A24" s="9"/>
      <c r="B24" s="11">
        <v>18</v>
      </c>
      <c r="C24" s="12"/>
      <c r="D24" s="12"/>
      <c r="E24" s="16" t="s">
        <v>41</v>
      </c>
      <c r="F24" s="17" t="s">
        <v>69</v>
      </c>
      <c r="G24" s="17" t="s">
        <v>19</v>
      </c>
      <c r="H24" s="17">
        <v>30</v>
      </c>
      <c r="I24" s="12">
        <v>16506</v>
      </c>
      <c r="J24" s="14">
        <f t="shared" si="4"/>
        <v>16506</v>
      </c>
      <c r="K24" s="14">
        <f t="shared" si="1"/>
        <v>1800</v>
      </c>
      <c r="L24" s="14">
        <f t="shared" si="2"/>
        <v>123.795</v>
      </c>
      <c r="M24" s="14">
        <f t="shared" si="3"/>
        <v>1923.7950000000001</v>
      </c>
      <c r="N24" s="14">
        <f t="shared" si="0"/>
        <v>14582.205</v>
      </c>
      <c r="O24" s="12" t="s">
        <v>21</v>
      </c>
    </row>
    <row r="25" spans="1:16" s="1" customFormat="1" ht="21" x14ac:dyDescent="0.35">
      <c r="A25" s="9"/>
      <c r="B25" s="11">
        <v>19</v>
      </c>
      <c r="C25" s="12"/>
      <c r="D25" s="12"/>
      <c r="E25" s="16" t="s">
        <v>42</v>
      </c>
      <c r="F25" s="17" t="s">
        <v>68</v>
      </c>
      <c r="G25" s="17" t="s">
        <v>19</v>
      </c>
      <c r="H25" s="17">
        <v>30</v>
      </c>
      <c r="I25" s="12">
        <v>16506</v>
      </c>
      <c r="J25" s="14">
        <f t="shared" si="4"/>
        <v>16506</v>
      </c>
      <c r="K25" s="14">
        <f t="shared" si="1"/>
        <v>1800</v>
      </c>
      <c r="L25" s="14">
        <f t="shared" si="2"/>
        <v>123.795</v>
      </c>
      <c r="M25" s="14">
        <f t="shared" si="3"/>
        <v>1923.7950000000001</v>
      </c>
      <c r="N25" s="14">
        <f t="shared" si="0"/>
        <v>14582.205</v>
      </c>
      <c r="O25" s="12" t="s">
        <v>21</v>
      </c>
    </row>
    <row r="26" spans="1:16" s="1" customFormat="1" ht="21" x14ac:dyDescent="0.35">
      <c r="A26" s="9"/>
      <c r="B26" s="11">
        <v>20</v>
      </c>
      <c r="C26" s="12"/>
      <c r="D26" s="12"/>
      <c r="E26" s="16" t="s">
        <v>41</v>
      </c>
      <c r="F26" s="17" t="s">
        <v>43</v>
      </c>
      <c r="G26" s="17" t="s">
        <v>19</v>
      </c>
      <c r="H26" s="17">
        <v>24</v>
      </c>
      <c r="I26" s="12">
        <v>16506</v>
      </c>
      <c r="J26" s="14">
        <f t="shared" si="4"/>
        <v>13204.8</v>
      </c>
      <c r="K26" s="14">
        <f t="shared" si="1"/>
        <v>1440</v>
      </c>
      <c r="L26" s="14">
        <f t="shared" si="2"/>
        <v>99.035999999999987</v>
      </c>
      <c r="M26" s="14">
        <f t="shared" si="3"/>
        <v>1539.0360000000001</v>
      </c>
      <c r="N26" s="14">
        <f t="shared" si="0"/>
        <v>11665.763999999999</v>
      </c>
      <c r="O26" s="12" t="s">
        <v>21</v>
      </c>
    </row>
    <row r="27" spans="1:16" ht="21" x14ac:dyDescent="0.35">
      <c r="A27" s="9"/>
      <c r="B27" s="11">
        <v>21</v>
      </c>
      <c r="C27" s="12"/>
      <c r="D27" s="12"/>
      <c r="E27" s="16" t="s">
        <v>44</v>
      </c>
      <c r="F27" s="17" t="s">
        <v>63</v>
      </c>
      <c r="G27" s="20" t="s">
        <v>19</v>
      </c>
      <c r="H27" s="20">
        <v>13</v>
      </c>
      <c r="I27" s="12">
        <v>16506</v>
      </c>
      <c r="J27" s="14">
        <f t="shared" si="4"/>
        <v>7152.6</v>
      </c>
      <c r="K27" s="14">
        <f t="shared" si="1"/>
        <v>780</v>
      </c>
      <c r="L27" s="14">
        <f t="shared" si="2"/>
        <v>53.644500000000001</v>
      </c>
      <c r="M27" s="14">
        <f t="shared" si="3"/>
        <v>833.64449999999999</v>
      </c>
      <c r="N27" s="14">
        <f t="shared" si="0"/>
        <v>6318.9555</v>
      </c>
      <c r="O27" s="20" t="s">
        <v>21</v>
      </c>
    </row>
    <row r="28" spans="1:16" ht="21" x14ac:dyDescent="0.35">
      <c r="B28" s="11">
        <v>22</v>
      </c>
      <c r="C28" s="2"/>
      <c r="D28" s="2"/>
      <c r="E28" s="16" t="s">
        <v>45</v>
      </c>
      <c r="F28" s="12" t="s">
        <v>64</v>
      </c>
      <c r="G28" s="17" t="s">
        <v>19</v>
      </c>
      <c r="H28" s="17">
        <v>17</v>
      </c>
      <c r="I28" s="12">
        <v>16506</v>
      </c>
      <c r="J28" s="14">
        <f t="shared" si="4"/>
        <v>9353.4</v>
      </c>
      <c r="K28" s="14">
        <f t="shared" si="1"/>
        <v>1020</v>
      </c>
      <c r="L28" s="14">
        <f t="shared" si="2"/>
        <v>70.150499999999994</v>
      </c>
      <c r="M28" s="14">
        <f t="shared" si="3"/>
        <v>1090.1505</v>
      </c>
      <c r="N28" s="14">
        <f t="shared" si="0"/>
        <v>8263.2494999999999</v>
      </c>
      <c r="O28" s="17" t="s">
        <v>21</v>
      </c>
    </row>
    <row r="29" spans="1:16" ht="21" x14ac:dyDescent="0.35">
      <c r="B29" s="19">
        <v>23</v>
      </c>
      <c r="C29" s="2"/>
      <c r="D29" s="2"/>
      <c r="E29" s="16" t="s">
        <v>46</v>
      </c>
      <c r="F29" s="17" t="s">
        <v>65</v>
      </c>
      <c r="G29" s="17" t="s">
        <v>19</v>
      </c>
      <c r="H29" s="17">
        <v>30</v>
      </c>
      <c r="I29" s="12">
        <v>16506</v>
      </c>
      <c r="J29" s="14">
        <f t="shared" si="4"/>
        <v>16506</v>
      </c>
      <c r="K29" s="14">
        <f t="shared" si="1"/>
        <v>1800</v>
      </c>
      <c r="L29" s="14">
        <f t="shared" si="2"/>
        <v>123.795</v>
      </c>
      <c r="M29" s="14">
        <f t="shared" si="3"/>
        <v>1923.7950000000001</v>
      </c>
      <c r="N29" s="14">
        <f t="shared" si="0"/>
        <v>14582.205</v>
      </c>
      <c r="O29" s="17" t="s">
        <v>21</v>
      </c>
    </row>
    <row r="30" spans="1:16" ht="21" x14ac:dyDescent="0.35">
      <c r="B30" s="19">
        <v>24</v>
      </c>
      <c r="C30" s="23"/>
      <c r="D30" s="23"/>
      <c r="E30" s="16" t="s">
        <v>47</v>
      </c>
      <c r="F30" s="17" t="s">
        <v>66</v>
      </c>
      <c r="G30" s="17" t="s">
        <v>19</v>
      </c>
      <c r="H30" s="17">
        <v>30</v>
      </c>
      <c r="I30" s="12">
        <v>16506</v>
      </c>
      <c r="J30" s="14">
        <f t="shared" si="4"/>
        <v>16506</v>
      </c>
      <c r="K30" s="14">
        <f t="shared" si="1"/>
        <v>1800</v>
      </c>
      <c r="L30" s="14">
        <f t="shared" si="2"/>
        <v>123.795</v>
      </c>
      <c r="M30" s="14">
        <f t="shared" si="3"/>
        <v>1923.7950000000001</v>
      </c>
      <c r="N30" s="14">
        <f t="shared" si="0"/>
        <v>14582.205</v>
      </c>
      <c r="O30" s="17" t="s">
        <v>21</v>
      </c>
    </row>
    <row r="31" spans="1:16" ht="21" x14ac:dyDescent="0.35">
      <c r="B31" s="19">
        <v>25</v>
      </c>
      <c r="C31" s="2"/>
      <c r="D31" s="2"/>
      <c r="E31" s="16" t="s">
        <v>48</v>
      </c>
      <c r="F31" s="17" t="s">
        <v>87</v>
      </c>
      <c r="G31" s="17" t="s">
        <v>20</v>
      </c>
      <c r="H31" s="17">
        <v>24</v>
      </c>
      <c r="I31" s="12">
        <v>16506</v>
      </c>
      <c r="J31" s="14">
        <f t="shared" si="4"/>
        <v>13204.8</v>
      </c>
      <c r="K31" s="14">
        <f t="shared" si="1"/>
        <v>1440</v>
      </c>
      <c r="L31" s="14">
        <f t="shared" si="2"/>
        <v>99.035999999999987</v>
      </c>
      <c r="M31" s="14">
        <f t="shared" si="3"/>
        <v>1539.0360000000001</v>
      </c>
      <c r="N31" s="14">
        <f t="shared" si="0"/>
        <v>11665.763999999999</v>
      </c>
      <c r="O31" s="17" t="s">
        <v>21</v>
      </c>
      <c r="P31" s="21"/>
    </row>
    <row r="32" spans="1:16" ht="21" x14ac:dyDescent="0.35">
      <c r="B32" s="19">
        <v>26</v>
      </c>
      <c r="C32" s="2"/>
      <c r="D32" s="2"/>
      <c r="E32" s="16" t="s">
        <v>49</v>
      </c>
      <c r="F32" s="17" t="s">
        <v>77</v>
      </c>
      <c r="G32" s="17" t="s">
        <v>20</v>
      </c>
      <c r="H32" s="17">
        <v>30</v>
      </c>
      <c r="I32" s="12">
        <v>16506</v>
      </c>
      <c r="J32" s="14">
        <f t="shared" si="4"/>
        <v>16506</v>
      </c>
      <c r="K32" s="14">
        <f t="shared" si="1"/>
        <v>1800</v>
      </c>
      <c r="L32" s="14">
        <f t="shared" si="2"/>
        <v>123.795</v>
      </c>
      <c r="M32" s="14">
        <f t="shared" si="3"/>
        <v>1923.7950000000001</v>
      </c>
      <c r="N32" s="14">
        <f t="shared" si="0"/>
        <v>14582.205</v>
      </c>
      <c r="O32" s="17" t="s">
        <v>21</v>
      </c>
      <c r="P32" s="21"/>
    </row>
    <row r="33" spans="2:15" ht="21" x14ac:dyDescent="0.35">
      <c r="B33" s="19">
        <v>27</v>
      </c>
      <c r="C33" s="2"/>
      <c r="D33" s="2"/>
      <c r="E33" s="15" t="s">
        <v>50</v>
      </c>
      <c r="F33" s="24" t="s">
        <v>91</v>
      </c>
      <c r="G33" s="17" t="s">
        <v>20</v>
      </c>
      <c r="H33" s="17">
        <v>21</v>
      </c>
      <c r="I33" s="12">
        <v>16506</v>
      </c>
      <c r="J33" s="14">
        <f t="shared" si="4"/>
        <v>11554.2</v>
      </c>
      <c r="K33" s="14">
        <f t="shared" si="1"/>
        <v>1260</v>
      </c>
      <c r="L33" s="14">
        <f t="shared" si="2"/>
        <v>86.656500000000008</v>
      </c>
      <c r="M33" s="14">
        <f t="shared" si="3"/>
        <v>1346.6565000000001</v>
      </c>
      <c r="N33" s="14">
        <f t="shared" si="0"/>
        <v>10207.5435</v>
      </c>
      <c r="O33" s="17" t="s">
        <v>21</v>
      </c>
    </row>
    <row r="34" spans="2:15" ht="21" x14ac:dyDescent="0.35">
      <c r="B34" s="19">
        <v>28</v>
      </c>
      <c r="C34" s="2"/>
      <c r="D34" s="2"/>
      <c r="E34" s="15" t="s">
        <v>51</v>
      </c>
      <c r="F34" s="24" t="s">
        <v>67</v>
      </c>
      <c r="G34" s="17" t="s">
        <v>20</v>
      </c>
      <c r="H34" s="17">
        <v>5</v>
      </c>
      <c r="I34" s="12">
        <v>16506</v>
      </c>
      <c r="J34" s="14">
        <f t="shared" si="4"/>
        <v>2751</v>
      </c>
      <c r="K34" s="14">
        <f t="shared" si="1"/>
        <v>300</v>
      </c>
      <c r="L34" s="14">
        <f t="shared" si="2"/>
        <v>20.6325</v>
      </c>
      <c r="M34" s="26">
        <f t="shared" si="3"/>
        <v>320.63249999999999</v>
      </c>
      <c r="N34" s="14">
        <f t="shared" si="0"/>
        <v>2430.3674999999998</v>
      </c>
      <c r="O34" s="25" t="s">
        <v>21</v>
      </c>
    </row>
    <row r="35" spans="2:15" ht="21" x14ac:dyDescent="0.35">
      <c r="B35" s="19">
        <v>29</v>
      </c>
      <c r="C35" s="2"/>
      <c r="D35" s="2"/>
      <c r="E35" s="15" t="s">
        <v>52</v>
      </c>
      <c r="F35" s="24" t="s">
        <v>53</v>
      </c>
      <c r="G35" s="20" t="s">
        <v>20</v>
      </c>
      <c r="H35" s="20">
        <v>30</v>
      </c>
      <c r="I35" s="12">
        <v>16506</v>
      </c>
      <c r="J35" s="14">
        <f t="shared" si="4"/>
        <v>16506</v>
      </c>
      <c r="K35" s="14">
        <f t="shared" si="1"/>
        <v>1800</v>
      </c>
      <c r="L35" s="14">
        <f t="shared" si="2"/>
        <v>123.795</v>
      </c>
      <c r="M35" s="29">
        <f t="shared" si="3"/>
        <v>1923.7950000000001</v>
      </c>
      <c r="N35" s="14">
        <f t="shared" si="0"/>
        <v>14582.205</v>
      </c>
      <c r="O35" s="24" t="s">
        <v>21</v>
      </c>
    </row>
    <row r="36" spans="2:15" ht="21" x14ac:dyDescent="0.35">
      <c r="B36" s="19">
        <v>30</v>
      </c>
      <c r="C36" s="2"/>
      <c r="D36" s="2"/>
      <c r="E36" s="16" t="s">
        <v>54</v>
      </c>
      <c r="F36" s="17" t="s">
        <v>55</v>
      </c>
      <c r="G36" s="17" t="s">
        <v>20</v>
      </c>
      <c r="H36" s="17">
        <v>17</v>
      </c>
      <c r="I36" s="12">
        <v>16506</v>
      </c>
      <c r="J36" s="14">
        <f t="shared" si="4"/>
        <v>9353.4</v>
      </c>
      <c r="K36" s="14">
        <f t="shared" si="1"/>
        <v>1020</v>
      </c>
      <c r="L36" s="14">
        <f t="shared" si="2"/>
        <v>70.150499999999994</v>
      </c>
      <c r="M36" s="18">
        <f t="shared" si="3"/>
        <v>1090.1505</v>
      </c>
      <c r="N36" s="14">
        <f t="shared" si="0"/>
        <v>8263.2494999999999</v>
      </c>
      <c r="O36" s="12" t="s">
        <v>21</v>
      </c>
    </row>
    <row r="37" spans="2:15" ht="21" x14ac:dyDescent="0.35">
      <c r="B37" s="27">
        <v>31</v>
      </c>
      <c r="C37" s="28"/>
      <c r="D37" s="28"/>
      <c r="E37" s="16" t="s">
        <v>56</v>
      </c>
      <c r="F37" s="17" t="s">
        <v>76</v>
      </c>
      <c r="G37" s="17" t="s">
        <v>19</v>
      </c>
      <c r="H37" s="17">
        <v>26</v>
      </c>
      <c r="I37" s="12">
        <v>16506</v>
      </c>
      <c r="J37" s="14">
        <f t="shared" si="4"/>
        <v>14305.2</v>
      </c>
      <c r="K37" s="14">
        <f t="shared" si="1"/>
        <v>1560</v>
      </c>
      <c r="L37" s="14">
        <f t="shared" si="2"/>
        <v>107.289</v>
      </c>
      <c r="M37" s="18">
        <f t="shared" si="3"/>
        <v>1667.289</v>
      </c>
      <c r="N37" s="14">
        <f t="shared" si="0"/>
        <v>12637.911</v>
      </c>
      <c r="O37" s="12" t="s">
        <v>21</v>
      </c>
    </row>
    <row r="38" spans="2:15" ht="21" x14ac:dyDescent="0.35">
      <c r="B38" s="27">
        <v>32</v>
      </c>
      <c r="C38" s="28"/>
      <c r="D38" s="28"/>
      <c r="E38" s="16" t="s">
        <v>57</v>
      </c>
      <c r="F38" s="12" t="s">
        <v>86</v>
      </c>
      <c r="G38" s="17" t="s">
        <v>19</v>
      </c>
      <c r="H38" s="17">
        <v>28</v>
      </c>
      <c r="I38" s="12">
        <v>16506</v>
      </c>
      <c r="J38" s="14">
        <f t="shared" si="4"/>
        <v>15405.6</v>
      </c>
      <c r="K38" s="14">
        <f t="shared" si="1"/>
        <v>1680</v>
      </c>
      <c r="L38" s="14">
        <f t="shared" si="2"/>
        <v>115.542</v>
      </c>
      <c r="M38" s="18">
        <f t="shared" si="3"/>
        <v>1795.5419999999999</v>
      </c>
      <c r="N38" s="14">
        <f t="shared" si="0"/>
        <v>13610.058000000001</v>
      </c>
      <c r="O38" s="12" t="s">
        <v>21</v>
      </c>
    </row>
    <row r="39" spans="2:15" ht="21" x14ac:dyDescent="0.35">
      <c r="B39" s="19">
        <v>33</v>
      </c>
      <c r="C39" s="2"/>
      <c r="D39" s="2"/>
      <c r="E39" s="16" t="s">
        <v>58</v>
      </c>
      <c r="F39" s="12" t="s">
        <v>85</v>
      </c>
      <c r="G39" s="17" t="s">
        <v>20</v>
      </c>
      <c r="H39" s="17">
        <v>5</v>
      </c>
      <c r="I39" s="12">
        <v>16506</v>
      </c>
      <c r="J39" s="14">
        <f t="shared" si="4"/>
        <v>2751</v>
      </c>
      <c r="K39" s="14">
        <f t="shared" si="1"/>
        <v>300</v>
      </c>
      <c r="L39" s="14">
        <f t="shared" si="2"/>
        <v>20.6325</v>
      </c>
      <c r="M39" s="18">
        <f t="shared" si="3"/>
        <v>320.63249999999999</v>
      </c>
      <c r="N39" s="14">
        <f t="shared" si="0"/>
        <v>2430.3674999999998</v>
      </c>
      <c r="O39" s="12" t="s">
        <v>21</v>
      </c>
    </row>
    <row r="40" spans="2:15" ht="21" x14ac:dyDescent="0.35">
      <c r="B40" s="19">
        <v>34</v>
      </c>
      <c r="C40" s="2"/>
      <c r="D40" s="2"/>
      <c r="E40" s="16" t="s">
        <v>59</v>
      </c>
      <c r="F40" s="12" t="s">
        <v>75</v>
      </c>
      <c r="G40" s="17" t="s">
        <v>60</v>
      </c>
      <c r="H40" s="17">
        <v>28</v>
      </c>
      <c r="I40" s="12">
        <v>20019</v>
      </c>
      <c r="J40" s="14">
        <f t="shared" si="4"/>
        <v>18684.400000000001</v>
      </c>
      <c r="K40" s="14">
        <f t="shared" si="1"/>
        <v>1680</v>
      </c>
      <c r="L40" s="14">
        <f t="shared" si="2"/>
        <v>140.13300000000001</v>
      </c>
      <c r="M40" s="18">
        <f t="shared" si="3"/>
        <v>1820.133</v>
      </c>
      <c r="N40" s="14">
        <f t="shared" si="0"/>
        <v>16864.267</v>
      </c>
      <c r="O40" s="12" t="s">
        <v>21</v>
      </c>
    </row>
    <row r="41" spans="2:15" ht="21" x14ac:dyDescent="0.35">
      <c r="B41" s="19">
        <v>35</v>
      </c>
      <c r="C41" s="2"/>
      <c r="D41" s="2"/>
      <c r="E41" s="16" t="s">
        <v>61</v>
      </c>
      <c r="F41" s="12" t="s">
        <v>74</v>
      </c>
      <c r="G41" s="17" t="s">
        <v>60</v>
      </c>
      <c r="H41" s="17">
        <v>29</v>
      </c>
      <c r="I41" s="12">
        <v>20019</v>
      </c>
      <c r="J41" s="14">
        <f t="shared" si="4"/>
        <v>19351.7</v>
      </c>
      <c r="K41" s="14">
        <f t="shared" si="1"/>
        <v>1740</v>
      </c>
      <c r="L41" s="14">
        <f t="shared" si="2"/>
        <v>145.13775000000001</v>
      </c>
      <c r="M41" s="18">
        <f t="shared" si="3"/>
        <v>1885.1377500000001</v>
      </c>
      <c r="N41" s="14">
        <f t="shared" si="0"/>
        <v>17466.562249999999</v>
      </c>
      <c r="O41" s="12" t="s">
        <v>21</v>
      </c>
    </row>
    <row r="42" spans="2:15" ht="21" x14ac:dyDescent="0.35">
      <c r="B42" s="19">
        <v>36</v>
      </c>
      <c r="C42" s="2"/>
      <c r="D42" s="2"/>
      <c r="E42" s="16" t="s">
        <v>62</v>
      </c>
      <c r="F42" s="12" t="s">
        <v>73</v>
      </c>
      <c r="G42" s="17" t="s">
        <v>60</v>
      </c>
      <c r="H42" s="17">
        <v>27</v>
      </c>
      <c r="I42" s="12">
        <v>20019</v>
      </c>
      <c r="J42" s="14">
        <f t="shared" si="4"/>
        <v>18017.099999999999</v>
      </c>
      <c r="K42" s="14">
        <f t="shared" si="1"/>
        <v>1620</v>
      </c>
      <c r="L42" s="14">
        <f t="shared" si="2"/>
        <v>135.12824999999998</v>
      </c>
      <c r="M42" s="18">
        <f t="shared" si="3"/>
        <v>1755.12825</v>
      </c>
      <c r="N42" s="14">
        <f t="shared" si="0"/>
        <v>16261.971749999999</v>
      </c>
      <c r="O42" s="12" t="s">
        <v>21</v>
      </c>
    </row>
    <row r="43" spans="2:15" ht="21" x14ac:dyDescent="0.35">
      <c r="B43" s="19">
        <v>37</v>
      </c>
      <c r="C43" s="2"/>
      <c r="D43" s="2"/>
      <c r="E43" s="16" t="s">
        <v>96</v>
      </c>
      <c r="F43" s="17" t="s">
        <v>97</v>
      </c>
      <c r="G43" s="17" t="s">
        <v>20</v>
      </c>
      <c r="H43" s="17">
        <v>7</v>
      </c>
      <c r="I43" s="17">
        <v>16506</v>
      </c>
      <c r="J43" s="14">
        <f t="shared" si="4"/>
        <v>3851.4</v>
      </c>
      <c r="K43" s="14">
        <f t="shared" si="1"/>
        <v>420</v>
      </c>
      <c r="L43" s="14">
        <f t="shared" si="2"/>
        <v>28.8855</v>
      </c>
      <c r="M43" s="18">
        <f t="shared" si="3"/>
        <v>448.88549999999998</v>
      </c>
      <c r="N43" s="14">
        <f t="shared" si="0"/>
        <v>3402.5145000000002</v>
      </c>
      <c r="O43" s="17" t="s">
        <v>21</v>
      </c>
    </row>
    <row r="44" spans="2:15" ht="21" x14ac:dyDescent="0.35">
      <c r="B44" s="19">
        <v>38</v>
      </c>
      <c r="C44" s="2"/>
      <c r="D44" s="2"/>
      <c r="E44" s="16" t="s">
        <v>98</v>
      </c>
      <c r="F44" s="17" t="s">
        <v>82</v>
      </c>
      <c r="G44" s="17" t="s">
        <v>19</v>
      </c>
      <c r="H44" s="17">
        <v>7</v>
      </c>
      <c r="I44" s="17">
        <v>16506</v>
      </c>
      <c r="J44" s="14">
        <f t="shared" si="4"/>
        <v>3851.4</v>
      </c>
      <c r="K44" s="14">
        <f t="shared" si="1"/>
        <v>420</v>
      </c>
      <c r="L44" s="14">
        <f t="shared" si="2"/>
        <v>28.8855</v>
      </c>
      <c r="M44" s="18">
        <f t="shared" si="3"/>
        <v>448.88549999999998</v>
      </c>
      <c r="N44" s="14">
        <f t="shared" si="0"/>
        <v>3402.5145000000002</v>
      </c>
      <c r="O44" s="17" t="s">
        <v>21</v>
      </c>
    </row>
    <row r="45" spans="2:15" ht="21" x14ac:dyDescent="0.35">
      <c r="B45" s="19">
        <v>39</v>
      </c>
      <c r="C45" s="2"/>
      <c r="D45" s="2"/>
      <c r="E45" s="16" t="s">
        <v>99</v>
      </c>
      <c r="F45" s="17" t="s">
        <v>100</v>
      </c>
      <c r="G45" s="17" t="s">
        <v>19</v>
      </c>
      <c r="H45" s="17">
        <v>25</v>
      </c>
      <c r="I45" s="17">
        <v>16506</v>
      </c>
      <c r="J45" s="14">
        <f t="shared" si="4"/>
        <v>13755</v>
      </c>
      <c r="K45" s="14">
        <f t="shared" si="1"/>
        <v>1500</v>
      </c>
      <c r="L45" s="14">
        <f t="shared" si="2"/>
        <v>103.16249999999999</v>
      </c>
      <c r="M45" s="18">
        <f t="shared" si="3"/>
        <v>1603.1624999999999</v>
      </c>
      <c r="N45" s="14">
        <f t="shared" si="0"/>
        <v>12151.8375</v>
      </c>
      <c r="O45" s="17" t="s">
        <v>21</v>
      </c>
    </row>
    <row r="46" spans="2:15" ht="21" x14ac:dyDescent="0.35">
      <c r="B46" s="19">
        <v>40</v>
      </c>
      <c r="C46" s="2"/>
      <c r="D46" s="2"/>
      <c r="E46" s="16" t="s">
        <v>101</v>
      </c>
      <c r="F46" s="17" t="s">
        <v>102</v>
      </c>
      <c r="G46" s="17" t="s">
        <v>19</v>
      </c>
      <c r="H46" s="17">
        <v>30</v>
      </c>
      <c r="I46" s="17">
        <v>16506</v>
      </c>
      <c r="J46" s="14">
        <f t="shared" si="4"/>
        <v>16506</v>
      </c>
      <c r="K46" s="14">
        <f t="shared" si="1"/>
        <v>1800</v>
      </c>
      <c r="L46" s="14">
        <f t="shared" si="2"/>
        <v>123.795</v>
      </c>
      <c r="M46" s="18">
        <f t="shared" si="3"/>
        <v>1923.7950000000001</v>
      </c>
      <c r="N46" s="14">
        <f t="shared" si="0"/>
        <v>14582.205</v>
      </c>
      <c r="O46" s="17" t="s">
        <v>21</v>
      </c>
    </row>
    <row r="47" spans="2:15" ht="21" x14ac:dyDescent="0.35">
      <c r="B47" s="19">
        <v>41</v>
      </c>
      <c r="C47" s="2"/>
      <c r="D47" s="2"/>
      <c r="E47" s="16" t="s">
        <v>105</v>
      </c>
      <c r="F47" s="2" t="s">
        <v>110</v>
      </c>
      <c r="G47" s="17" t="s">
        <v>19</v>
      </c>
      <c r="H47" s="17">
        <v>25</v>
      </c>
      <c r="I47" s="17">
        <v>16506</v>
      </c>
      <c r="J47" s="18">
        <f t="shared" si="4"/>
        <v>13755</v>
      </c>
      <c r="K47" s="18">
        <f t="shared" si="1"/>
        <v>1500</v>
      </c>
      <c r="L47" s="18">
        <f t="shared" si="2"/>
        <v>103.16249999999999</v>
      </c>
      <c r="M47" s="18">
        <f t="shared" si="3"/>
        <v>1603.1624999999999</v>
      </c>
      <c r="N47" s="18">
        <f t="shared" si="0"/>
        <v>12151.8375</v>
      </c>
      <c r="O47" s="17" t="s">
        <v>21</v>
      </c>
    </row>
    <row r="48" spans="2:15" ht="21" x14ac:dyDescent="0.35">
      <c r="B48" s="19">
        <v>42</v>
      </c>
      <c r="C48" s="2"/>
      <c r="D48" s="2"/>
      <c r="E48" s="16" t="s">
        <v>106</v>
      </c>
      <c r="F48" s="2" t="s">
        <v>113</v>
      </c>
      <c r="G48" s="17" t="s">
        <v>19</v>
      </c>
      <c r="H48" s="17">
        <v>6</v>
      </c>
      <c r="I48" s="17">
        <v>16506</v>
      </c>
      <c r="J48" s="18">
        <f t="shared" si="4"/>
        <v>3301.2</v>
      </c>
      <c r="K48" s="18">
        <f t="shared" si="1"/>
        <v>360</v>
      </c>
      <c r="L48" s="18">
        <f t="shared" si="2"/>
        <v>24.758999999999997</v>
      </c>
      <c r="M48" s="18">
        <f t="shared" si="3"/>
        <v>384.75900000000001</v>
      </c>
      <c r="N48" s="18">
        <f t="shared" si="0"/>
        <v>2916.4409999999998</v>
      </c>
      <c r="O48" s="17" t="s">
        <v>21</v>
      </c>
    </row>
    <row r="49" spans="2:15" ht="21" x14ac:dyDescent="0.35">
      <c r="B49" s="19">
        <v>43</v>
      </c>
      <c r="C49" s="2"/>
      <c r="D49" s="2"/>
      <c r="E49" s="16" t="s">
        <v>107</v>
      </c>
      <c r="F49" s="2" t="s">
        <v>111</v>
      </c>
      <c r="G49" s="17" t="s">
        <v>20</v>
      </c>
      <c r="H49" s="17">
        <v>29</v>
      </c>
      <c r="I49" s="17">
        <v>16506</v>
      </c>
      <c r="J49" s="18">
        <f t="shared" si="4"/>
        <v>15955.8</v>
      </c>
      <c r="K49" s="18">
        <f t="shared" si="1"/>
        <v>1740</v>
      </c>
      <c r="L49" s="18">
        <f t="shared" si="2"/>
        <v>119.66849999999999</v>
      </c>
      <c r="M49" s="18">
        <f t="shared" si="3"/>
        <v>1859.6685</v>
      </c>
      <c r="N49" s="18">
        <f t="shared" si="0"/>
        <v>14096.1315</v>
      </c>
      <c r="O49" s="17" t="s">
        <v>21</v>
      </c>
    </row>
    <row r="50" spans="2:15" ht="21" x14ac:dyDescent="0.35">
      <c r="B50" s="19">
        <v>44</v>
      </c>
      <c r="C50" s="2"/>
      <c r="D50" s="2"/>
      <c r="E50" s="16" t="s">
        <v>108</v>
      </c>
      <c r="F50" s="2" t="s">
        <v>112</v>
      </c>
      <c r="G50" s="17" t="s">
        <v>109</v>
      </c>
      <c r="H50" s="17">
        <v>24</v>
      </c>
      <c r="I50" s="17">
        <v>16506</v>
      </c>
      <c r="J50" s="18">
        <f t="shared" si="4"/>
        <v>13204.8</v>
      </c>
      <c r="K50" s="18">
        <f t="shared" si="1"/>
        <v>1440</v>
      </c>
      <c r="L50" s="18">
        <f t="shared" si="2"/>
        <v>99.035999999999987</v>
      </c>
      <c r="M50" s="18">
        <f t="shared" si="3"/>
        <v>1539.0360000000001</v>
      </c>
      <c r="N50" s="18">
        <f t="shared" si="0"/>
        <v>11665.763999999999</v>
      </c>
      <c r="O50" s="17" t="s">
        <v>21</v>
      </c>
    </row>
    <row r="51" spans="2:15" ht="21" x14ac:dyDescent="0.35">
      <c r="B51" s="30"/>
    </row>
    <row r="52" spans="2:15" ht="21" x14ac:dyDescent="0.35">
      <c r="B52" s="30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2022-11-07T09:56:37Z</dcterms:modified>
</cp:coreProperties>
</file>